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ango\Desktop\2024\dekemvri 2024\"/>
    </mc:Choice>
  </mc:AlternateContent>
  <xr:revisionPtr revIDLastSave="0" documentId="13_ncr:1_{2C9D0D50-5171-41C2-A2F7-FD66E1CA891B}" xr6:coauthVersionLast="47" xr6:coauthVersionMax="47" xr10:uidLastSave="{00000000-0000-0000-0000-000000000000}"/>
  <bookViews>
    <workbookView xWindow="-28005" yWindow="0" windowWidth="29010" windowHeight="15060" activeTab="4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4" i="4" l="1"/>
  <c r="D101" i="4"/>
  <c r="D98" i="4"/>
  <c r="D95" i="4"/>
  <c r="D92" i="4"/>
  <c r="D89" i="4"/>
  <c r="D85" i="4"/>
  <c r="D81" i="4"/>
  <c r="D77" i="4"/>
  <c r="C103" i="4"/>
  <c r="C100" i="4"/>
  <c r="C97" i="4"/>
  <c r="C94" i="4"/>
  <c r="C91" i="4"/>
  <c r="C88" i="4"/>
  <c r="C85" i="4"/>
  <c r="C83" i="4"/>
  <c r="C75" i="4"/>
  <c r="D103" i="5"/>
  <c r="D90" i="5"/>
  <c r="D88" i="5"/>
  <c r="D80" i="5"/>
  <c r="C102" i="5"/>
  <c r="C96" i="5"/>
  <c r="C91" i="5"/>
  <c r="C87" i="5"/>
  <c r="C86" i="5"/>
  <c r="C81" i="5"/>
  <c r="D74" i="5"/>
  <c r="D100" i="4"/>
  <c r="D96" i="4"/>
  <c r="D93" i="4"/>
  <c r="D90" i="4"/>
  <c r="D86" i="4"/>
  <c r="D82" i="4"/>
  <c r="D78" i="4"/>
  <c r="C104" i="4"/>
  <c r="C102" i="4"/>
  <c r="C98" i="4"/>
  <c r="C95" i="4"/>
  <c r="C92" i="4"/>
  <c r="C87" i="4"/>
  <c r="C84" i="4"/>
  <c r="C81" i="4"/>
  <c r="C79" i="4"/>
  <c r="C76" i="4"/>
  <c r="D74" i="4"/>
  <c r="D100" i="5"/>
  <c r="D96" i="5"/>
  <c r="D93" i="5"/>
  <c r="C103" i="5"/>
  <c r="C97" i="5"/>
  <c r="C93" i="5"/>
  <c r="C80" i="5"/>
  <c r="C74" i="5"/>
  <c r="D102" i="4"/>
  <c r="D99" i="4"/>
  <c r="D97" i="4"/>
  <c r="D94" i="4"/>
  <c r="D91" i="4"/>
  <c r="D87" i="4"/>
  <c r="D83" i="4"/>
  <c r="D79" i="4"/>
  <c r="D75" i="4"/>
  <c r="C101" i="4"/>
  <c r="C96" i="4"/>
  <c r="C90" i="4"/>
  <c r="C80" i="4"/>
  <c r="C77" i="4"/>
  <c r="D101" i="5"/>
  <c r="D91" i="5"/>
  <c r="D87" i="5"/>
  <c r="D75" i="5"/>
  <c r="C100" i="5"/>
  <c r="C92" i="5"/>
  <c r="C88" i="5"/>
  <c r="C75" i="5"/>
  <c r="D103" i="4"/>
  <c r="D88" i="4"/>
  <c r="D84" i="4"/>
  <c r="D80" i="4"/>
  <c r="D76" i="4"/>
  <c r="C99" i="4"/>
  <c r="C93" i="4"/>
  <c r="C89" i="4"/>
  <c r="C86" i="4"/>
  <c r="C82" i="4"/>
  <c r="C78" i="4"/>
  <c r="C74" i="4"/>
  <c r="D102" i="5"/>
  <c r="D97" i="5"/>
  <c r="D92" i="5"/>
  <c r="D86" i="5"/>
  <c r="D81" i="5"/>
  <c r="C101" i="5"/>
  <c r="C90" i="5"/>
  <c r="D35" i="6"/>
  <c r="R76" i="5"/>
  <c r="C76" i="5" s="1"/>
  <c r="N94" i="5"/>
  <c r="C94" i="5" s="1"/>
  <c r="T95" i="5"/>
  <c r="C95" i="5"/>
  <c r="E98" i="5"/>
  <c r="C98" i="5" s="1"/>
  <c r="E85" i="5"/>
  <c r="C85" i="5"/>
  <c r="E84" i="5"/>
  <c r="C84" i="5"/>
  <c r="I104" i="5"/>
  <c r="C104" i="5"/>
  <c r="E99" i="5"/>
  <c r="C99" i="5" s="1"/>
  <c r="E77" i="5"/>
  <c r="D77" i="5"/>
  <c r="E83" i="5"/>
  <c r="D83" i="5" s="1"/>
  <c r="N78" i="5"/>
  <c r="D78" i="5"/>
  <c r="E89" i="5"/>
  <c r="C89" i="5"/>
  <c r="T79" i="5"/>
  <c r="C79" i="5"/>
  <c r="E82" i="5"/>
  <c r="C82" i="5"/>
  <c r="D99" i="5" l="1"/>
  <c r="D94" i="5"/>
  <c r="D84" i="5"/>
  <c r="D76" i="5"/>
  <c r="C83" i="5"/>
  <c r="C78" i="5"/>
  <c r="D89" i="5"/>
  <c r="D85" i="5"/>
  <c r="D82" i="5"/>
  <c r="C77" i="5"/>
  <c r="D104" i="5"/>
  <c r="D98" i="5"/>
  <c r="D95" i="5"/>
  <c r="D79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<sst xmlns="http://schemas.openxmlformats.org/spreadsheetml/2006/main" count="527" uniqueCount="47">
  <si>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</si>
  <si>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</si>
  <si>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декември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</si>
  <si>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</si>
  <si>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</si>
  <si>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</si>
  <si>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</si>
  <si>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</si>
  <si>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</si>
  <si>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</si>
  <si>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</si>
  <si>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</si>
  <si>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</si>
  <si>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</si>
  <si>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</si>
  <si>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</si>
  <si>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</si>
  <si>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</si>
  <si>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</si>
  <si>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</si>
  <si>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</si>
  <si>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</si>
  <si>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</si>
  <si>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</si>
  <si>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</si>
  <si>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</si>
  <si>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</si>
  <si>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</si>
  <si>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</si>
  <si>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</si>
  <si>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</si>
  <si>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</si>
  <si>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</si>
  <si>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</si>
  <si>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</si>
  <si>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</si>
  <si>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декември 2024</t>
  </si>
  <si>
    <t>ПЕРИОД</t>
  </si>
  <si>
    <t>ВКУПНО</t>
  </si>
  <si>
    <t>Ангажирана aFRR регулација за нагоре - декември 2024</t>
  </si>
  <si>
    <t>Ангажирана aFRR регулација за надолу - декември 2024</t>
  </si>
  <si>
    <t>Вкупно ангажирана aFRR регулација - декември 2024</t>
  </si>
  <si>
    <t>Ангажирана mFRR регулација за нагоре - декември 2024</t>
  </si>
  <si>
    <t>Ангажирана mFRR регулација за надолу - декември 2024</t>
  </si>
  <si>
    <t>Вкупно ангажирана mFRR регулација - декември 2024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</si>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</sst>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opLeftCell="D111" zoomScaleNormal="100" workbookViewId="0">
      <selection activeCell="D4" sqref="D4:AA127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45627</v>
      </c>
      <c r="C4" s="5" t="s">
        <v>27</v>
      </c>
      <c r="D4" s="6"/>
      <c r="E4" s="6"/>
      <c r="F4" s="6"/>
      <c r="G4" s="6"/>
      <c r="H4" s="6"/>
      <c r="I4" s="6"/>
      <c r="J4" s="6"/>
      <c r="K4" s="6"/>
      <c r="L4" s="6"/>
      <c r="M4" s="6"/>
      <c r="N4" s="6">
        <v>133.94999999999999</v>
      </c>
      <c r="O4" s="6">
        <v>113.14399546</v>
      </c>
      <c r="P4" s="6">
        <v>115.21393178</v>
      </c>
      <c r="Q4" s="6">
        <v>119.37583530000001</v>
      </c>
      <c r="R4" s="6">
        <v>133.82829214</v>
      </c>
      <c r="S4" s="6">
        <v>155.47414832999999</v>
      </c>
      <c r="T4" s="6">
        <v>194.32482522999999</v>
      </c>
      <c r="U4" s="6">
        <v>204.34725354</v>
      </c>
      <c r="V4" s="6">
        <v>228.19685092</v>
      </c>
      <c r="W4" s="6">
        <v>235.34875160000001</v>
      </c>
      <c r="X4" s="6">
        <v>213.83</v>
      </c>
      <c r="Y4" s="6"/>
      <c r="Z4" s="6"/>
      <c r="AA4" s="7"/>
    </row>
    <row r="5" spans="1:27" x14ac:dyDescent="0.25">
      <c r="A5" s="4"/>
      <c r="B5" s="57"/>
      <c r="C5" s="5" t="s">
        <v>28</v>
      </c>
      <c r="D5" s="6">
        <v>33.800467169999997</v>
      </c>
      <c r="E5" s="6">
        <v>29.523143180000002</v>
      </c>
      <c r="F5" s="6">
        <v>26.585161289999999</v>
      </c>
      <c r="G5" s="6">
        <v>25.855161290000002</v>
      </c>
      <c r="H5" s="6">
        <v>25.635161289999999</v>
      </c>
      <c r="I5" s="6">
        <v>25.895161290000001</v>
      </c>
      <c r="J5" s="6">
        <v>25.605161290000002</v>
      </c>
      <c r="K5" s="6">
        <v>27.18516129</v>
      </c>
      <c r="L5" s="6">
        <v>30.085161289999999</v>
      </c>
      <c r="M5" s="6">
        <v>28.52516129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>
        <v>36.255161289999997</v>
      </c>
      <c r="Z5" s="6">
        <v>31.855161290000002</v>
      </c>
      <c r="AA5" s="7">
        <v>25.645161290000001</v>
      </c>
    </row>
    <row r="6" spans="1:27" x14ac:dyDescent="0.25">
      <c r="A6" s="4"/>
      <c r="B6" s="57"/>
      <c r="C6" s="5" t="s">
        <v>29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45628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191.19450979999999</v>
      </c>
      <c r="R8" s="6">
        <v>205.67445583</v>
      </c>
      <c r="S8" s="6">
        <v>231.17037209</v>
      </c>
      <c r="T8" s="6">
        <v>257.78314363999999</v>
      </c>
      <c r="U8" s="6">
        <v>264.27</v>
      </c>
      <c r="V8" s="6"/>
      <c r="W8" s="6"/>
      <c r="X8" s="6"/>
      <c r="Y8" s="6"/>
      <c r="Z8" s="6"/>
      <c r="AA8" s="7">
        <v>173.63</v>
      </c>
    </row>
    <row r="9" spans="1:27" x14ac:dyDescent="0.25">
      <c r="A9" s="4"/>
      <c r="B9" s="57"/>
      <c r="C9" s="5" t="s">
        <v>28</v>
      </c>
      <c r="D9" s="6">
        <v>25.716666669999999</v>
      </c>
      <c r="E9" s="6">
        <v>26.62961314</v>
      </c>
      <c r="F9" s="6">
        <v>26.430365040000002</v>
      </c>
      <c r="G9" s="6">
        <v>24.683635580000001</v>
      </c>
      <c r="H9" s="6">
        <v>31.078544780000001</v>
      </c>
      <c r="I9" s="6">
        <v>38.420187650000003</v>
      </c>
      <c r="J9" s="6">
        <v>43.940478259999999</v>
      </c>
      <c r="K9" s="6">
        <v>52.617647849999997</v>
      </c>
      <c r="L9" s="6">
        <v>57.340144430000002</v>
      </c>
      <c r="M9" s="6">
        <v>45.712083329999999</v>
      </c>
      <c r="N9" s="6">
        <v>68.510000000000005</v>
      </c>
      <c r="O9" s="6">
        <v>51.82098483</v>
      </c>
      <c r="P9" s="6">
        <v>37.355833330000003</v>
      </c>
      <c r="Q9" s="6"/>
      <c r="R9" s="6"/>
      <c r="S9" s="6"/>
      <c r="T9" s="6"/>
      <c r="U9" s="6"/>
      <c r="V9" s="6">
        <v>90.02</v>
      </c>
      <c r="W9" s="6">
        <v>85.275930020000004</v>
      </c>
      <c r="X9" s="6">
        <v>51.52</v>
      </c>
      <c r="Y9" s="6">
        <v>73.75</v>
      </c>
      <c r="Z9" s="6">
        <v>69.41</v>
      </c>
      <c r="AA9" s="7"/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45629</v>
      </c>
      <c r="C12" s="5" t="s">
        <v>27</v>
      </c>
      <c r="D12" s="6">
        <v>177.87</v>
      </c>
      <c r="E12" s="6"/>
      <c r="F12" s="6"/>
      <c r="G12" s="6"/>
      <c r="H12" s="6"/>
      <c r="I12" s="6"/>
      <c r="J12" s="6"/>
      <c r="K12" s="6"/>
      <c r="L12" s="6">
        <v>333.47</v>
      </c>
      <c r="M12" s="6"/>
      <c r="N12" s="6"/>
      <c r="O12" s="6">
        <v>250.1516288</v>
      </c>
      <c r="P12" s="6">
        <v>238.88244444</v>
      </c>
      <c r="Q12" s="6">
        <v>252.74126641999999</v>
      </c>
      <c r="R12" s="6">
        <v>279.42933181000001</v>
      </c>
      <c r="S12" s="6">
        <v>299.05803233</v>
      </c>
      <c r="T12" s="6">
        <v>310.44778876999999</v>
      </c>
      <c r="U12" s="6">
        <v>313.42753164999999</v>
      </c>
      <c r="V12" s="6">
        <v>294.27495386999999</v>
      </c>
      <c r="W12" s="6">
        <v>276.64876171999998</v>
      </c>
      <c r="X12" s="6"/>
      <c r="Y12" s="6"/>
      <c r="Z12" s="6">
        <v>194.05948395999999</v>
      </c>
      <c r="AA12" s="7">
        <v>175.00408229999999</v>
      </c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>
        <v>56.1</v>
      </c>
      <c r="I13" s="6">
        <v>61.85</v>
      </c>
      <c r="J13" s="6">
        <v>76.72</v>
      </c>
      <c r="K13" s="6">
        <v>100.06</v>
      </c>
      <c r="L13" s="6"/>
      <c r="M13" s="6">
        <v>106.35</v>
      </c>
      <c r="N13" s="6">
        <v>93.34</v>
      </c>
      <c r="O13" s="6"/>
      <c r="P13" s="6"/>
      <c r="Q13" s="6"/>
      <c r="R13" s="6"/>
      <c r="S13" s="6"/>
      <c r="T13" s="6"/>
      <c r="U13" s="6"/>
      <c r="V13" s="6"/>
      <c r="W13" s="6"/>
      <c r="X13" s="6">
        <v>85.77</v>
      </c>
      <c r="Y13" s="6">
        <v>51.367958780000002</v>
      </c>
      <c r="Z13" s="6"/>
      <c r="AA13" s="7"/>
    </row>
    <row r="14" spans="1:27" x14ac:dyDescent="0.25">
      <c r="A14" s="4"/>
      <c r="B14" s="57"/>
      <c r="C14" s="5" t="s">
        <v>29</v>
      </c>
      <c r="D14" s="6"/>
      <c r="E14" s="6">
        <v>57.564999999999998</v>
      </c>
      <c r="F14" s="6">
        <v>56.045000000000002</v>
      </c>
      <c r="G14" s="6">
        <v>53.984999999999999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/>
      <c r="E15" s="9">
        <v>172.69499999999999</v>
      </c>
      <c r="F15" s="9">
        <v>168.13499999999999</v>
      </c>
      <c r="G15" s="9">
        <v>161.95500000000001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45630</v>
      </c>
      <c r="C16" s="5" t="s">
        <v>27</v>
      </c>
      <c r="D16" s="6">
        <v>158.74802156000001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</row>
    <row r="17" spans="1:27" x14ac:dyDescent="0.25">
      <c r="A17" s="1"/>
      <c r="B17" s="57"/>
      <c r="C17" s="5" t="s">
        <v>28</v>
      </c>
      <c r="D17" s="6"/>
      <c r="E17" s="6">
        <v>58.33</v>
      </c>
      <c r="F17" s="6">
        <v>56.4</v>
      </c>
      <c r="G17" s="6">
        <v>55.14</v>
      </c>
      <c r="H17" s="6"/>
      <c r="I17" s="6">
        <v>37.46</v>
      </c>
      <c r="J17" s="6">
        <v>44.91</v>
      </c>
      <c r="K17" s="6">
        <v>111.02</v>
      </c>
      <c r="L17" s="6">
        <v>141.26</v>
      </c>
      <c r="M17" s="6">
        <v>127.48</v>
      </c>
      <c r="N17" s="6">
        <v>109.75</v>
      </c>
      <c r="O17" s="6">
        <v>109.82</v>
      </c>
      <c r="P17" s="6">
        <v>106.28</v>
      </c>
      <c r="Q17" s="6">
        <v>111.3</v>
      </c>
      <c r="R17" s="6">
        <v>116.59</v>
      </c>
      <c r="S17" s="6">
        <v>123.86</v>
      </c>
      <c r="T17" s="6">
        <v>131.82</v>
      </c>
      <c r="U17" s="6">
        <v>142.75</v>
      </c>
      <c r="V17" s="6">
        <v>104.23522167</v>
      </c>
      <c r="W17" s="6">
        <v>77.969565160000002</v>
      </c>
      <c r="X17" s="6">
        <v>55.933298899999997</v>
      </c>
      <c r="Y17" s="6">
        <v>43.95</v>
      </c>
      <c r="Z17" s="6">
        <v>38.47</v>
      </c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>
        <v>57.454999999999998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>
        <v>56.585000000000001</v>
      </c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>
        <v>172.36500000000001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>
        <v>169.755</v>
      </c>
    </row>
    <row r="20" spans="1:27" ht="15.75" thickTop="1" x14ac:dyDescent="0.25">
      <c r="A20" s="4"/>
      <c r="B20" s="56">
        <v>45631</v>
      </c>
      <c r="C20" s="5" t="s">
        <v>27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>
        <v>510.78739273999997</v>
      </c>
      <c r="T20" s="6"/>
      <c r="U20" s="6"/>
      <c r="V20" s="6">
        <v>275.83999999999997</v>
      </c>
      <c r="W20" s="6">
        <v>276.8</v>
      </c>
      <c r="X20" s="6">
        <v>279.27</v>
      </c>
      <c r="Y20" s="6"/>
      <c r="Z20" s="6">
        <v>209.27</v>
      </c>
      <c r="AA20" s="7">
        <v>180.06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>
        <v>74.77</v>
      </c>
      <c r="K21" s="6">
        <v>213.37</v>
      </c>
      <c r="L21" s="6">
        <v>120.22</v>
      </c>
      <c r="M21" s="6">
        <v>70.538723140000002</v>
      </c>
      <c r="N21" s="6">
        <v>51.445454550000001</v>
      </c>
      <c r="O21" s="6">
        <v>51.445454550000001</v>
      </c>
      <c r="P21" s="6">
        <v>52.063672060000002</v>
      </c>
      <c r="Q21" s="6">
        <v>125.58</v>
      </c>
      <c r="R21" s="6">
        <v>159.94999999999999</v>
      </c>
      <c r="S21" s="6"/>
      <c r="T21" s="6">
        <v>359.21</v>
      </c>
      <c r="U21" s="6">
        <v>94.76</v>
      </c>
      <c r="V21" s="6"/>
      <c r="W21" s="6"/>
      <c r="X21" s="6"/>
      <c r="Y21" s="6">
        <v>86.16</v>
      </c>
      <c r="Z21" s="6"/>
      <c r="AA21" s="7"/>
    </row>
    <row r="22" spans="1:27" x14ac:dyDescent="0.25">
      <c r="A22" s="1"/>
      <c r="B22" s="57"/>
      <c r="C22" s="5" t="s">
        <v>29</v>
      </c>
      <c r="D22" s="6">
        <v>57.384999999999998</v>
      </c>
      <c r="E22" s="6">
        <v>52.87</v>
      </c>
      <c r="F22" s="6">
        <v>51.835000000000001</v>
      </c>
      <c r="G22" s="6">
        <v>52.02</v>
      </c>
      <c r="H22" s="6">
        <v>53.72</v>
      </c>
      <c r="I22" s="6">
        <v>58.52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>
        <v>172.155</v>
      </c>
      <c r="E23" s="9">
        <v>158.61000000000001</v>
      </c>
      <c r="F23" s="9">
        <v>155.505</v>
      </c>
      <c r="G23" s="9">
        <v>156.06</v>
      </c>
      <c r="H23" s="9">
        <v>161.16</v>
      </c>
      <c r="I23" s="9">
        <v>175.56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45632</v>
      </c>
      <c r="C24" s="5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/>
      <c r="E25" s="6"/>
      <c r="F25" s="6"/>
      <c r="G25" s="6"/>
      <c r="H25" s="6"/>
      <c r="I25" s="6">
        <v>37.395833330000002</v>
      </c>
      <c r="J25" s="6">
        <v>43.451351350000003</v>
      </c>
      <c r="K25" s="6">
        <v>74.570326399999999</v>
      </c>
      <c r="L25" s="6">
        <v>55.331351349999998</v>
      </c>
      <c r="M25" s="6">
        <v>53.180585149999999</v>
      </c>
      <c r="N25" s="6">
        <v>75.137429859999997</v>
      </c>
      <c r="O25" s="6">
        <v>49.595833329999998</v>
      </c>
      <c r="P25" s="6">
        <v>163.63</v>
      </c>
      <c r="Q25" s="6">
        <v>82.44</v>
      </c>
      <c r="R25" s="6">
        <v>79.72</v>
      </c>
      <c r="S25" s="6">
        <v>90.68</v>
      </c>
      <c r="T25" s="6">
        <v>78.779625359999997</v>
      </c>
      <c r="U25" s="6">
        <v>56.246511859999998</v>
      </c>
      <c r="V25" s="6">
        <v>77.22750422</v>
      </c>
      <c r="W25" s="6">
        <v>61.092312649999997</v>
      </c>
      <c r="X25" s="6">
        <v>50.619110370000001</v>
      </c>
      <c r="Y25" s="6">
        <v>48.424478319999999</v>
      </c>
      <c r="Z25" s="6">
        <v>41.505833330000002</v>
      </c>
      <c r="AA25" s="7">
        <v>32.295833330000001</v>
      </c>
    </row>
    <row r="26" spans="1:27" x14ac:dyDescent="0.25">
      <c r="A26" s="1"/>
      <c r="B26" s="57"/>
      <c r="C26" s="5" t="s">
        <v>29</v>
      </c>
      <c r="D26" s="6">
        <v>60.75</v>
      </c>
      <c r="E26" s="6">
        <v>57.225000000000001</v>
      </c>
      <c r="F26" s="6">
        <v>48.34</v>
      </c>
      <c r="G26" s="6">
        <v>44.734999999999999</v>
      </c>
      <c r="H26" s="6">
        <v>46.65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>
        <v>182.25</v>
      </c>
      <c r="E27" s="9">
        <v>171.67500000000001</v>
      </c>
      <c r="F27" s="9">
        <v>145.02000000000001</v>
      </c>
      <c r="G27" s="9">
        <v>134.20500000000001</v>
      </c>
      <c r="H27" s="9">
        <v>139.94999999999999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45633</v>
      </c>
      <c r="C28" s="5" t="s">
        <v>27</v>
      </c>
      <c r="D28" s="6"/>
      <c r="E28" s="6"/>
      <c r="F28" s="6"/>
      <c r="G28" s="6"/>
      <c r="H28" s="6"/>
      <c r="I28" s="6">
        <v>108.16159091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30.575833329999998</v>
      </c>
      <c r="E29" s="6">
        <v>27.40583333</v>
      </c>
      <c r="F29" s="6">
        <v>23.38</v>
      </c>
      <c r="G29" s="6">
        <v>21.61</v>
      </c>
      <c r="H29" s="6">
        <v>23.36</v>
      </c>
      <c r="I29" s="6"/>
      <c r="J29" s="6">
        <v>38.963407510000003</v>
      </c>
      <c r="K29" s="6">
        <v>41.83462772</v>
      </c>
      <c r="L29" s="6">
        <v>80.883066900000003</v>
      </c>
      <c r="M29" s="6">
        <v>80.070645159999998</v>
      </c>
      <c r="N29" s="6">
        <v>47.595833329999998</v>
      </c>
      <c r="O29" s="6">
        <v>44.22583333</v>
      </c>
      <c r="P29" s="6">
        <v>51.211086960000003</v>
      </c>
      <c r="Q29" s="6">
        <v>50.149724519999999</v>
      </c>
      <c r="R29" s="6">
        <v>46.172132820000002</v>
      </c>
      <c r="S29" s="6">
        <v>73.41</v>
      </c>
      <c r="T29" s="6">
        <v>88.82</v>
      </c>
      <c r="U29" s="6">
        <v>79.021200949999994</v>
      </c>
      <c r="V29" s="6">
        <v>72.992163289999993</v>
      </c>
      <c r="W29" s="6">
        <v>66.698530259999998</v>
      </c>
      <c r="X29" s="6">
        <v>47.548983049999997</v>
      </c>
      <c r="Y29" s="6">
        <v>40.945833329999999</v>
      </c>
      <c r="Z29" s="6">
        <v>36.275833329999998</v>
      </c>
      <c r="AA29" s="7">
        <v>30.485833329999998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45634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29.680327869999999</v>
      </c>
      <c r="E33" s="6">
        <v>27.71032787</v>
      </c>
      <c r="F33" s="6">
        <v>27.045833330000001</v>
      </c>
      <c r="G33" s="6">
        <v>26.215833329999999</v>
      </c>
      <c r="H33" s="6">
        <v>26.47583333</v>
      </c>
      <c r="I33" s="6">
        <v>29.276015470000001</v>
      </c>
      <c r="J33" s="6">
        <v>28.925000000000001</v>
      </c>
      <c r="K33" s="6">
        <v>29.945</v>
      </c>
      <c r="L33" s="6">
        <v>31.46</v>
      </c>
      <c r="M33" s="6">
        <v>33.92</v>
      </c>
      <c r="N33" s="6">
        <v>39.431109800000002</v>
      </c>
      <c r="O33" s="6">
        <v>37.67264368</v>
      </c>
      <c r="P33" s="6">
        <v>37.724022990000002</v>
      </c>
      <c r="Q33" s="6">
        <v>36.795906279999997</v>
      </c>
      <c r="R33" s="6">
        <v>35.388068140000001</v>
      </c>
      <c r="S33" s="6">
        <v>64.7</v>
      </c>
      <c r="T33" s="6">
        <v>55.980747950000001</v>
      </c>
      <c r="U33" s="6">
        <v>51.709654880000002</v>
      </c>
      <c r="V33" s="6">
        <v>52.626051799999999</v>
      </c>
      <c r="W33" s="6">
        <v>49.793012709999999</v>
      </c>
      <c r="X33" s="6">
        <v>45.23125057</v>
      </c>
      <c r="Y33" s="6">
        <v>39.003565569999999</v>
      </c>
      <c r="Z33" s="6">
        <v>33.9296668</v>
      </c>
      <c r="AA33" s="7">
        <v>26.462666670000001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45635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>
        <v>177.17</v>
      </c>
    </row>
    <row r="37" spans="1:27" x14ac:dyDescent="0.25">
      <c r="A37" s="1"/>
      <c r="B37" s="57"/>
      <c r="C37" s="5" t="s">
        <v>28</v>
      </c>
      <c r="D37" s="6">
        <v>21.855161290000002</v>
      </c>
      <c r="E37" s="6">
        <v>19.03887332</v>
      </c>
      <c r="F37" s="6">
        <v>10.74516129</v>
      </c>
      <c r="G37" s="6">
        <v>10.84516129</v>
      </c>
      <c r="H37" s="6">
        <v>12.795161289999999</v>
      </c>
      <c r="I37" s="6">
        <v>24.18516129</v>
      </c>
      <c r="J37" s="6">
        <v>37.005161289999997</v>
      </c>
      <c r="K37" s="6">
        <v>56.576319150000003</v>
      </c>
      <c r="L37" s="6">
        <v>53.214255999999999</v>
      </c>
      <c r="M37" s="6">
        <v>49.472027969999999</v>
      </c>
      <c r="N37" s="6">
        <v>47.518389910000003</v>
      </c>
      <c r="O37" s="6">
        <v>47.96128393</v>
      </c>
      <c r="P37" s="6">
        <v>42.809056599999998</v>
      </c>
      <c r="Q37" s="6">
        <v>48.964963609999998</v>
      </c>
      <c r="R37" s="6">
        <v>48.510233739999997</v>
      </c>
      <c r="S37" s="6">
        <v>54.59</v>
      </c>
      <c r="T37" s="6">
        <v>56.88557522</v>
      </c>
      <c r="U37" s="6">
        <v>60.338348459999999</v>
      </c>
      <c r="V37" s="6">
        <v>59.753138309999997</v>
      </c>
      <c r="W37" s="6">
        <v>55.25</v>
      </c>
      <c r="X37" s="6">
        <v>54.173749999999998</v>
      </c>
      <c r="Y37" s="6">
        <v>49.503749999999997</v>
      </c>
      <c r="Z37" s="6">
        <v>41.995371900000002</v>
      </c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45636</v>
      </c>
      <c r="C40" s="5" t="s">
        <v>27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278.55</v>
      </c>
      <c r="S40" s="6"/>
      <c r="T40" s="6"/>
      <c r="U40" s="6"/>
      <c r="V40" s="6"/>
      <c r="W40" s="6"/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>
        <v>48.81</v>
      </c>
      <c r="E41" s="6"/>
      <c r="F41" s="6"/>
      <c r="G41" s="6">
        <v>27.87769231</v>
      </c>
      <c r="H41" s="6">
        <v>29.905000000000001</v>
      </c>
      <c r="I41" s="6">
        <v>36.014285710000003</v>
      </c>
      <c r="J41" s="6">
        <v>43.97</v>
      </c>
      <c r="K41" s="6">
        <v>58.744010860000003</v>
      </c>
      <c r="L41" s="6">
        <v>59.97293801</v>
      </c>
      <c r="M41" s="6">
        <v>53.59375</v>
      </c>
      <c r="N41" s="6">
        <v>54.6</v>
      </c>
      <c r="O41" s="6">
        <v>55.403448279999999</v>
      </c>
      <c r="P41" s="6">
        <v>90.66</v>
      </c>
      <c r="Q41" s="6">
        <v>56.09</v>
      </c>
      <c r="R41" s="6"/>
      <c r="S41" s="6">
        <v>68.613863640000005</v>
      </c>
      <c r="T41" s="6">
        <v>58.72</v>
      </c>
      <c r="U41" s="6">
        <v>73.588421049999994</v>
      </c>
      <c r="V41" s="6">
        <v>54.45</v>
      </c>
      <c r="W41" s="6">
        <v>57.2095032</v>
      </c>
      <c r="X41" s="6">
        <v>50.696786760000002</v>
      </c>
      <c r="Y41" s="6">
        <v>47.303381330000001</v>
      </c>
      <c r="Z41" s="6">
        <v>42.78429594</v>
      </c>
      <c r="AA41" s="7">
        <v>36.536760559999998</v>
      </c>
    </row>
    <row r="42" spans="1:27" x14ac:dyDescent="0.25">
      <c r="A42" s="1"/>
      <c r="B42" s="57"/>
      <c r="C42" s="5" t="s">
        <v>29</v>
      </c>
      <c r="D42" s="6"/>
      <c r="E42" s="6">
        <v>47.314999999999998</v>
      </c>
      <c r="F42" s="6">
        <v>46.435000000000002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>
        <v>141.94499999999999</v>
      </c>
      <c r="F43" s="9">
        <v>139.30500000000001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45637</v>
      </c>
      <c r="C44" s="5" t="s">
        <v>27</v>
      </c>
      <c r="D44" s="6"/>
      <c r="E44" s="6"/>
      <c r="F44" s="6"/>
      <c r="G44" s="6"/>
      <c r="H44" s="6"/>
      <c r="I44" s="6"/>
      <c r="J44" s="6"/>
      <c r="K44" s="6"/>
      <c r="L44" s="6">
        <v>526.79999999999995</v>
      </c>
      <c r="M44" s="6">
        <v>548.91685014999996</v>
      </c>
      <c r="N44" s="6"/>
      <c r="O44" s="6"/>
      <c r="P44" s="6"/>
      <c r="Q44" s="6"/>
      <c r="R44" s="6"/>
      <c r="S44" s="6"/>
      <c r="T44" s="6"/>
      <c r="U44" s="6">
        <v>663.68</v>
      </c>
      <c r="V44" s="6"/>
      <c r="W44" s="6">
        <v>498.2</v>
      </c>
      <c r="X44" s="6">
        <v>305.83999999999997</v>
      </c>
      <c r="Y44" s="6">
        <v>254.91</v>
      </c>
      <c r="Z44" s="6">
        <v>225</v>
      </c>
      <c r="AA44" s="7">
        <v>205.49</v>
      </c>
    </row>
    <row r="45" spans="1:27" x14ac:dyDescent="0.25">
      <c r="A45" s="1"/>
      <c r="B45" s="57"/>
      <c r="C45" s="5" t="s">
        <v>28</v>
      </c>
      <c r="D45" s="6">
        <v>34.479999999999997</v>
      </c>
      <c r="E45" s="6">
        <v>32.44</v>
      </c>
      <c r="F45" s="6">
        <v>32.119999999999997</v>
      </c>
      <c r="G45" s="6">
        <v>31.76</v>
      </c>
      <c r="H45" s="6">
        <v>53.76</v>
      </c>
      <c r="I45" s="6">
        <v>61.4</v>
      </c>
      <c r="J45" s="6">
        <v>78.55</v>
      </c>
      <c r="K45" s="6">
        <v>138.77000000000001</v>
      </c>
      <c r="L45" s="6"/>
      <c r="M45" s="6"/>
      <c r="N45" s="6">
        <v>173.16</v>
      </c>
      <c r="O45" s="6">
        <v>179.17193612</v>
      </c>
      <c r="P45" s="6">
        <v>178.53682927</v>
      </c>
      <c r="Q45" s="6">
        <v>148.91107794999999</v>
      </c>
      <c r="R45" s="6">
        <v>143.01345343</v>
      </c>
      <c r="S45" s="6">
        <v>184.34297498000001</v>
      </c>
      <c r="T45" s="6">
        <v>201.28141593000001</v>
      </c>
      <c r="U45" s="6"/>
      <c r="V45" s="6">
        <v>179.87</v>
      </c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45638</v>
      </c>
      <c r="C48" s="5" t="s">
        <v>27</v>
      </c>
      <c r="D48" s="6">
        <v>183.36</v>
      </c>
      <c r="E48" s="6">
        <v>172.95</v>
      </c>
      <c r="F48" s="6"/>
      <c r="G48" s="6"/>
      <c r="H48" s="6"/>
      <c r="I48" s="6"/>
      <c r="J48" s="6"/>
      <c r="K48" s="6"/>
      <c r="L48" s="6"/>
      <c r="M48" s="6">
        <v>622.5</v>
      </c>
      <c r="N48" s="6">
        <v>551.42089527999997</v>
      </c>
      <c r="O48" s="6">
        <v>540.37752145000002</v>
      </c>
      <c r="P48" s="6">
        <v>489.06</v>
      </c>
      <c r="Q48" s="6"/>
      <c r="R48" s="6"/>
      <c r="S48" s="6"/>
      <c r="T48" s="6"/>
      <c r="U48" s="6"/>
      <c r="V48" s="6"/>
      <c r="W48" s="6"/>
      <c r="X48" s="6"/>
      <c r="Y48" s="6"/>
      <c r="Z48" s="6">
        <v>225</v>
      </c>
      <c r="AA48" s="7">
        <v>202.13</v>
      </c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>
        <v>33.9</v>
      </c>
      <c r="I49" s="6">
        <v>37.28</v>
      </c>
      <c r="J49" s="6">
        <v>86.25</v>
      </c>
      <c r="K49" s="6">
        <v>277.83999999999997</v>
      </c>
      <c r="L49" s="6">
        <v>302.97000000000003</v>
      </c>
      <c r="M49" s="6"/>
      <c r="N49" s="6"/>
      <c r="O49" s="6"/>
      <c r="P49" s="6"/>
      <c r="Q49" s="6">
        <v>116.71380372</v>
      </c>
      <c r="R49" s="6">
        <v>133.70826973000001</v>
      </c>
      <c r="S49" s="6">
        <v>253.85965883</v>
      </c>
      <c r="T49" s="6">
        <v>239.67479987999999</v>
      </c>
      <c r="U49" s="6">
        <v>265.65612184999998</v>
      </c>
      <c r="V49" s="6">
        <v>204.82392228000001</v>
      </c>
      <c r="W49" s="6">
        <v>166.09919102000001</v>
      </c>
      <c r="X49" s="6">
        <v>88.344545449999998</v>
      </c>
      <c r="Y49" s="6">
        <v>84.7</v>
      </c>
      <c r="Z49" s="6"/>
      <c r="AA49" s="7"/>
    </row>
    <row r="50" spans="1:27" x14ac:dyDescent="0.25">
      <c r="A50" s="1"/>
      <c r="B50" s="57"/>
      <c r="C50" s="5" t="s">
        <v>29</v>
      </c>
      <c r="D50" s="6"/>
      <c r="E50" s="6"/>
      <c r="F50" s="6">
        <v>54.98</v>
      </c>
      <c r="G50" s="6">
        <v>53.674999999999997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58"/>
      <c r="C51" s="8" t="s">
        <v>30</v>
      </c>
      <c r="D51" s="9"/>
      <c r="E51" s="9"/>
      <c r="F51" s="9">
        <v>164.94</v>
      </c>
      <c r="G51" s="9">
        <v>161.02500000000001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6">
        <v>45639</v>
      </c>
      <c r="C52" s="5" t="s">
        <v>27</v>
      </c>
      <c r="D52" s="6">
        <v>169.03696969999999</v>
      </c>
      <c r="E52" s="6">
        <v>159.72285714</v>
      </c>
      <c r="F52" s="6"/>
      <c r="G52" s="6"/>
      <c r="H52" s="6"/>
      <c r="I52" s="6"/>
      <c r="J52" s="6">
        <v>232.92</v>
      </c>
      <c r="K52" s="6">
        <v>281.60000000000002</v>
      </c>
      <c r="L52" s="6">
        <v>354.42936995000002</v>
      </c>
      <c r="M52" s="6">
        <v>328.33713776000002</v>
      </c>
      <c r="N52" s="6">
        <v>280.48673858000001</v>
      </c>
      <c r="O52" s="6">
        <v>241.72594629</v>
      </c>
      <c r="P52" s="6">
        <v>222.09505148</v>
      </c>
      <c r="Q52" s="6"/>
      <c r="R52" s="6"/>
      <c r="S52" s="6"/>
      <c r="T52" s="6"/>
      <c r="U52" s="6">
        <v>426.32</v>
      </c>
      <c r="V52" s="6">
        <v>390</v>
      </c>
      <c r="W52" s="6">
        <v>338.4</v>
      </c>
      <c r="X52" s="6">
        <v>262.5</v>
      </c>
      <c r="Y52" s="6">
        <v>219.33</v>
      </c>
      <c r="Z52" s="6">
        <v>191.42815109</v>
      </c>
      <c r="AA52" s="7">
        <v>159.05290672999999</v>
      </c>
    </row>
    <row r="53" spans="1:27" x14ac:dyDescent="0.25">
      <c r="A53" s="1"/>
      <c r="B53" s="57"/>
      <c r="C53" s="5" t="s">
        <v>28</v>
      </c>
      <c r="D53" s="6"/>
      <c r="E53" s="6"/>
      <c r="F53" s="6">
        <v>35.840000000000003</v>
      </c>
      <c r="G53" s="6">
        <v>34.64</v>
      </c>
      <c r="H53" s="6">
        <v>34.840000000000003</v>
      </c>
      <c r="I53" s="6">
        <v>37.79</v>
      </c>
      <c r="J53" s="6"/>
      <c r="K53" s="6"/>
      <c r="L53" s="6"/>
      <c r="M53" s="6"/>
      <c r="N53" s="6"/>
      <c r="O53" s="6"/>
      <c r="P53" s="6"/>
      <c r="Q53" s="6">
        <v>65.911854939999998</v>
      </c>
      <c r="R53" s="6">
        <v>65.709089270000007</v>
      </c>
      <c r="S53" s="6">
        <v>68.064571139999998</v>
      </c>
      <c r="T53" s="6">
        <v>75.547894740000004</v>
      </c>
      <c r="U53" s="6"/>
      <c r="V53" s="6"/>
      <c r="W53" s="6"/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45640</v>
      </c>
      <c r="C56" s="5" t="s">
        <v>27</v>
      </c>
      <c r="D56" s="6">
        <v>151.97547889000001</v>
      </c>
      <c r="E56" s="6">
        <v>144.71677419</v>
      </c>
      <c r="F56" s="6">
        <v>140.30000000000001</v>
      </c>
      <c r="G56" s="6">
        <v>128.58000000000001</v>
      </c>
      <c r="H56" s="6">
        <v>121.32</v>
      </c>
      <c r="I56" s="6"/>
      <c r="J56" s="6">
        <v>182.96</v>
      </c>
      <c r="K56" s="6"/>
      <c r="L56" s="6"/>
      <c r="M56" s="6"/>
      <c r="N56" s="6"/>
      <c r="O56" s="6">
        <v>190.56</v>
      </c>
      <c r="P56" s="6">
        <v>184.96868966</v>
      </c>
      <c r="Q56" s="6">
        <v>168.634232</v>
      </c>
      <c r="R56" s="6">
        <v>181.83731471999999</v>
      </c>
      <c r="S56" s="6">
        <v>185.06327869</v>
      </c>
      <c r="T56" s="6">
        <v>209.22472465000001</v>
      </c>
      <c r="U56" s="6">
        <v>206.10060935000001</v>
      </c>
      <c r="V56" s="6">
        <v>217.88</v>
      </c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/>
      <c r="E57" s="6"/>
      <c r="F57" s="6"/>
      <c r="G57" s="6"/>
      <c r="H57" s="6"/>
      <c r="I57" s="6"/>
      <c r="J57" s="6"/>
      <c r="K57" s="6">
        <v>41.47</v>
      </c>
      <c r="L57" s="6">
        <v>39.105833330000003</v>
      </c>
      <c r="M57" s="6">
        <v>42.864905479999997</v>
      </c>
      <c r="N57" s="6">
        <v>38.450190839999998</v>
      </c>
      <c r="O57" s="6"/>
      <c r="P57" s="6"/>
      <c r="Q57" s="6"/>
      <c r="R57" s="6"/>
      <c r="S57" s="6"/>
      <c r="T57" s="6"/>
      <c r="U57" s="6"/>
      <c r="V57" s="6"/>
      <c r="W57" s="6">
        <v>71.41</v>
      </c>
      <c r="X57" s="6">
        <v>65.91</v>
      </c>
      <c r="Y57" s="6">
        <v>62.74</v>
      </c>
      <c r="Z57" s="6">
        <v>43.208347830000001</v>
      </c>
      <c r="AA57" s="7">
        <v>47.016395690000003</v>
      </c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>
        <v>45.774999999999999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/>
      <c r="F59" s="9"/>
      <c r="G59" s="9"/>
      <c r="H59" s="9"/>
      <c r="I59" s="9">
        <v>137.32499999999999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45641</v>
      </c>
      <c r="C60" s="5" t="s">
        <v>27</v>
      </c>
      <c r="D60" s="6">
        <v>124.22</v>
      </c>
      <c r="E60" s="6">
        <v>114.88</v>
      </c>
      <c r="F60" s="6"/>
      <c r="G60" s="6"/>
      <c r="H60" s="6"/>
      <c r="I60" s="6"/>
      <c r="J60" s="6"/>
      <c r="K60" s="6"/>
      <c r="L60" s="6">
        <v>141.75</v>
      </c>
      <c r="M60" s="6">
        <v>139.97999999999999</v>
      </c>
      <c r="N60" s="6"/>
      <c r="O60" s="6"/>
      <c r="P60" s="6"/>
      <c r="Q60" s="6">
        <v>146.84</v>
      </c>
      <c r="R60" s="6">
        <v>155.82990530000001</v>
      </c>
      <c r="S60" s="6">
        <v>176.5113461</v>
      </c>
      <c r="T60" s="6">
        <v>248.10186712999999</v>
      </c>
      <c r="U60" s="6">
        <v>268.28803668</v>
      </c>
      <c r="V60" s="6">
        <v>249.99</v>
      </c>
      <c r="W60" s="6">
        <v>251.41666667000001</v>
      </c>
      <c r="X60" s="6">
        <v>247.44705397000001</v>
      </c>
      <c r="Y60" s="6">
        <v>194.67610353000001</v>
      </c>
      <c r="Z60" s="6"/>
      <c r="AA60" s="7">
        <v>169.17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>
        <v>44.189884450000001</v>
      </c>
      <c r="O61" s="6">
        <v>38.517593689999998</v>
      </c>
      <c r="P61" s="6">
        <v>31.957155879999998</v>
      </c>
      <c r="Q61" s="6"/>
      <c r="R61" s="6"/>
      <c r="S61" s="6"/>
      <c r="T61" s="6"/>
      <c r="U61" s="6"/>
      <c r="V61" s="6"/>
      <c r="W61" s="6"/>
      <c r="X61" s="6"/>
      <c r="Y61" s="6"/>
      <c r="Z61" s="6">
        <v>63.27</v>
      </c>
      <c r="AA61" s="7"/>
    </row>
    <row r="62" spans="1:27" x14ac:dyDescent="0.25">
      <c r="A62" s="1"/>
      <c r="B62" s="57"/>
      <c r="C62" s="5" t="s">
        <v>29</v>
      </c>
      <c r="D62" s="6"/>
      <c r="E62" s="6"/>
      <c r="F62" s="6">
        <v>43.185000000000002</v>
      </c>
      <c r="G62" s="6">
        <v>37.58</v>
      </c>
      <c r="H62" s="6">
        <v>34.354999999999997</v>
      </c>
      <c r="I62" s="6">
        <v>36.909999999999997</v>
      </c>
      <c r="J62" s="6">
        <v>39.22</v>
      </c>
      <c r="K62" s="6">
        <v>55.784999999999997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>
        <v>129.55500000000001</v>
      </c>
      <c r="G63" s="9">
        <v>112.74</v>
      </c>
      <c r="H63" s="9">
        <v>103.065</v>
      </c>
      <c r="I63" s="9">
        <v>110.73</v>
      </c>
      <c r="J63" s="9">
        <v>117.66</v>
      </c>
      <c r="K63" s="9">
        <v>167.35499999999999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45642</v>
      </c>
      <c r="C64" s="5" t="s">
        <v>27</v>
      </c>
      <c r="D64" s="6">
        <v>160.35</v>
      </c>
      <c r="E64" s="6">
        <v>112.57</v>
      </c>
      <c r="F64" s="6"/>
      <c r="G64" s="6"/>
      <c r="H64" s="6"/>
      <c r="I64" s="6"/>
      <c r="J64" s="6"/>
      <c r="K64" s="6">
        <v>309.45</v>
      </c>
      <c r="L64" s="6"/>
      <c r="M64" s="6"/>
      <c r="N64" s="6"/>
      <c r="O64" s="6"/>
      <c r="P64" s="6"/>
      <c r="Q64" s="6"/>
      <c r="R64" s="6"/>
      <c r="S64" s="6"/>
      <c r="T64" s="6"/>
      <c r="U64" s="6">
        <v>260.63</v>
      </c>
      <c r="V64" s="6"/>
      <c r="W64" s="6"/>
      <c r="X64" s="6"/>
      <c r="Y64" s="6">
        <v>219.57</v>
      </c>
      <c r="Z64" s="6">
        <v>202.13</v>
      </c>
      <c r="AA64" s="7">
        <v>148.94999999999999</v>
      </c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>
        <v>96.33</v>
      </c>
      <c r="K65" s="6"/>
      <c r="L65" s="6">
        <v>71.593260189999995</v>
      </c>
      <c r="M65" s="6">
        <v>41.233333330000001</v>
      </c>
      <c r="N65" s="6">
        <v>35.127193589999997</v>
      </c>
      <c r="O65" s="6">
        <v>31.366726669999998</v>
      </c>
      <c r="P65" s="6">
        <v>32.263917419999999</v>
      </c>
      <c r="Q65" s="6">
        <v>36.07738157</v>
      </c>
      <c r="R65" s="6">
        <v>41.681301320000003</v>
      </c>
      <c r="S65" s="6">
        <v>45.449734040000003</v>
      </c>
      <c r="T65" s="6">
        <v>92.99</v>
      </c>
      <c r="U65" s="6"/>
      <c r="V65" s="6">
        <v>90.09</v>
      </c>
      <c r="W65" s="6">
        <v>89.67</v>
      </c>
      <c r="X65" s="6">
        <v>85.54</v>
      </c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/>
      <c r="F66" s="6">
        <v>26.89</v>
      </c>
      <c r="G66" s="6">
        <v>40.005000000000003</v>
      </c>
      <c r="H66" s="6">
        <v>43.024999999999999</v>
      </c>
      <c r="I66" s="6">
        <v>64.875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>
        <v>80.67</v>
      </c>
      <c r="G67" s="9">
        <v>120.015</v>
      </c>
      <c r="H67" s="9">
        <v>129.07499999999999</v>
      </c>
      <c r="I67" s="9">
        <v>194.625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45643</v>
      </c>
      <c r="C68" s="5" t="s">
        <v>27</v>
      </c>
      <c r="D68" s="6">
        <v>125.13</v>
      </c>
      <c r="E68" s="6">
        <v>104.00666040999999</v>
      </c>
      <c r="F68" s="6"/>
      <c r="G68" s="6"/>
      <c r="H68" s="6">
        <v>111.43</v>
      </c>
      <c r="I68" s="6">
        <v>159.53026754999999</v>
      </c>
      <c r="J68" s="6">
        <v>216.08078681999999</v>
      </c>
      <c r="K68" s="6">
        <v>235.40735153</v>
      </c>
      <c r="L68" s="6">
        <v>195.73205225999999</v>
      </c>
      <c r="M68" s="6"/>
      <c r="N68" s="6"/>
      <c r="O68" s="6"/>
      <c r="P68" s="6"/>
      <c r="Q68" s="6"/>
      <c r="R68" s="6"/>
      <c r="S68" s="6"/>
      <c r="T68" s="6">
        <v>287.45</v>
      </c>
      <c r="U68" s="6">
        <v>300.58824578000002</v>
      </c>
      <c r="V68" s="6">
        <v>259.94210526000001</v>
      </c>
      <c r="W68" s="6">
        <v>258.60196078000001</v>
      </c>
      <c r="X68" s="6">
        <v>240.07732763000001</v>
      </c>
      <c r="Y68" s="6">
        <v>206.8334165</v>
      </c>
      <c r="Z68" s="6">
        <v>183.36790987000001</v>
      </c>
      <c r="AA68" s="7">
        <v>159.12389472000001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>
        <v>54.53301055</v>
      </c>
      <c r="N69" s="6">
        <v>33.9</v>
      </c>
      <c r="O69" s="6">
        <v>35.30496393</v>
      </c>
      <c r="P69" s="6">
        <v>35.323415339999997</v>
      </c>
      <c r="Q69" s="6">
        <v>37.626552199999999</v>
      </c>
      <c r="R69" s="6">
        <v>37.833303890000003</v>
      </c>
      <c r="S69" s="6">
        <v>44.259473679999999</v>
      </c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/>
      <c r="F70" s="6">
        <v>33.18</v>
      </c>
      <c r="G70" s="6">
        <v>31.475000000000001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/>
      <c r="F71" s="9">
        <v>99.54</v>
      </c>
      <c r="G71" s="9">
        <v>94.424999999999997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45644</v>
      </c>
      <c r="C72" s="5" t="s">
        <v>27</v>
      </c>
      <c r="D72" s="6">
        <v>120.73727273</v>
      </c>
      <c r="E72" s="6">
        <v>130.11000000000001</v>
      </c>
      <c r="F72" s="6"/>
      <c r="G72" s="6"/>
      <c r="H72" s="6"/>
      <c r="I72" s="6"/>
      <c r="J72" s="6"/>
      <c r="K72" s="6">
        <v>429.18</v>
      </c>
      <c r="L72" s="6">
        <v>260.36686130999999</v>
      </c>
      <c r="M72" s="6">
        <v>233.42</v>
      </c>
      <c r="N72" s="6"/>
      <c r="O72" s="6"/>
      <c r="P72" s="6"/>
      <c r="Q72" s="6"/>
      <c r="R72" s="6"/>
      <c r="S72" s="6"/>
      <c r="T72" s="6"/>
      <c r="U72" s="6">
        <v>360.05</v>
      </c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>
        <v>44.92</v>
      </c>
      <c r="I73" s="6">
        <v>63.87</v>
      </c>
      <c r="J73" s="6">
        <v>101.02</v>
      </c>
      <c r="K73" s="6"/>
      <c r="L73" s="6"/>
      <c r="M73" s="6"/>
      <c r="N73" s="6">
        <v>55.11</v>
      </c>
      <c r="O73" s="6">
        <v>34.159999999999997</v>
      </c>
      <c r="P73" s="6">
        <v>33.159999999999997</v>
      </c>
      <c r="Q73" s="6">
        <v>34.127179069999997</v>
      </c>
      <c r="R73" s="6">
        <v>42.7</v>
      </c>
      <c r="S73" s="6">
        <v>65.944838709999999</v>
      </c>
      <c r="T73" s="6">
        <v>115.43</v>
      </c>
      <c r="U73" s="6"/>
      <c r="V73" s="6">
        <v>110.95</v>
      </c>
      <c r="W73" s="6">
        <v>107.53</v>
      </c>
      <c r="X73" s="6">
        <v>88.8</v>
      </c>
      <c r="Y73" s="6">
        <v>81.11</v>
      </c>
      <c r="Z73" s="6">
        <v>69.61</v>
      </c>
      <c r="AA73" s="7">
        <v>60.5</v>
      </c>
    </row>
    <row r="74" spans="1:27" x14ac:dyDescent="0.25">
      <c r="A74" s="1"/>
      <c r="B74" s="57"/>
      <c r="C74" s="5" t="s">
        <v>29</v>
      </c>
      <c r="D74" s="6"/>
      <c r="E74" s="6"/>
      <c r="F74" s="6">
        <v>43.424999999999997</v>
      </c>
      <c r="G74" s="6">
        <v>42.51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>
        <v>130.27500000000001</v>
      </c>
      <c r="G75" s="9">
        <v>127.53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6">
        <v>45645</v>
      </c>
      <c r="C76" s="5" t="s">
        <v>27</v>
      </c>
      <c r="D76" s="6">
        <v>167.16</v>
      </c>
      <c r="E76" s="6">
        <v>159.16999999999999</v>
      </c>
      <c r="F76" s="6"/>
      <c r="G76" s="6"/>
      <c r="H76" s="6"/>
      <c r="I76" s="6"/>
      <c r="J76" s="6">
        <v>213.5</v>
      </c>
      <c r="K76" s="6">
        <v>291.23</v>
      </c>
      <c r="L76" s="6">
        <v>210.84699888</v>
      </c>
      <c r="M76" s="6">
        <v>173.10234231999999</v>
      </c>
      <c r="N76" s="6">
        <v>135.02614510000001</v>
      </c>
      <c r="O76" s="6">
        <v>123.28238150999999</v>
      </c>
      <c r="P76" s="6"/>
      <c r="Q76" s="6"/>
      <c r="R76" s="6"/>
      <c r="S76" s="6">
        <v>208.91</v>
      </c>
      <c r="T76" s="6"/>
      <c r="U76" s="6"/>
      <c r="V76" s="6"/>
      <c r="W76" s="6"/>
      <c r="X76" s="6"/>
      <c r="Y76" s="6"/>
      <c r="Z76" s="6"/>
      <c r="AA76" s="7">
        <v>87.296774189999994</v>
      </c>
    </row>
    <row r="77" spans="1:27" x14ac:dyDescent="0.25">
      <c r="A77" s="1"/>
      <c r="B77" s="57"/>
      <c r="C77" s="5" t="s">
        <v>28</v>
      </c>
      <c r="D77" s="6"/>
      <c r="E77" s="6"/>
      <c r="F77" s="6">
        <v>52.92</v>
      </c>
      <c r="G77" s="6"/>
      <c r="H77" s="6"/>
      <c r="I77" s="6">
        <v>56.65</v>
      </c>
      <c r="J77" s="6"/>
      <c r="K77" s="6"/>
      <c r="L77" s="6"/>
      <c r="M77" s="6"/>
      <c r="N77" s="6"/>
      <c r="O77" s="6"/>
      <c r="P77" s="6">
        <v>43.79</v>
      </c>
      <c r="Q77" s="6">
        <v>36.624864090000003</v>
      </c>
      <c r="R77" s="6">
        <v>59.26</v>
      </c>
      <c r="S77" s="6"/>
      <c r="T77" s="6">
        <v>95.01</v>
      </c>
      <c r="U77" s="6">
        <v>88.16</v>
      </c>
      <c r="V77" s="6">
        <v>77.25</v>
      </c>
      <c r="W77" s="6">
        <v>77.56</v>
      </c>
      <c r="X77" s="6">
        <v>70.23</v>
      </c>
      <c r="Y77" s="6">
        <v>56.69</v>
      </c>
      <c r="Z77" s="6">
        <v>45.83</v>
      </c>
      <c r="AA77" s="7"/>
    </row>
    <row r="78" spans="1:27" x14ac:dyDescent="0.25">
      <c r="A78" s="1"/>
      <c r="B78" s="57"/>
      <c r="C78" s="5" t="s">
        <v>29</v>
      </c>
      <c r="D78" s="6"/>
      <c r="E78" s="6"/>
      <c r="F78" s="6"/>
      <c r="G78" s="6">
        <v>52.72</v>
      </c>
      <c r="H78" s="6">
        <v>51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58"/>
      <c r="C79" s="8" t="s">
        <v>30</v>
      </c>
      <c r="D79" s="9"/>
      <c r="E79" s="9"/>
      <c r="F79" s="9"/>
      <c r="G79" s="9">
        <v>158.16</v>
      </c>
      <c r="H79" s="9">
        <v>153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ht="15.75" thickTop="1" x14ac:dyDescent="0.25">
      <c r="A80" s="4"/>
      <c r="B80" s="56">
        <v>45646</v>
      </c>
      <c r="C80" s="5" t="s">
        <v>27</v>
      </c>
      <c r="D80" s="6">
        <v>96.103009709999995</v>
      </c>
      <c r="E80" s="6"/>
      <c r="F80" s="6">
        <v>47.177027029999998</v>
      </c>
      <c r="G80" s="6"/>
      <c r="H80" s="6"/>
      <c r="I80" s="6"/>
      <c r="J80" s="6">
        <v>175.88</v>
      </c>
      <c r="K80" s="6">
        <v>196.5</v>
      </c>
      <c r="L80" s="6">
        <v>181.69718322</v>
      </c>
      <c r="M80" s="6">
        <v>165.27687897000001</v>
      </c>
      <c r="N80" s="6">
        <v>164.71489317999999</v>
      </c>
      <c r="O80" s="6">
        <v>153.376</v>
      </c>
      <c r="P80" s="6">
        <v>149.12625</v>
      </c>
      <c r="Q80" s="6">
        <v>168.60521695</v>
      </c>
      <c r="R80" s="6">
        <v>184.49432071000001</v>
      </c>
      <c r="S80" s="6">
        <v>187.37928826000001</v>
      </c>
      <c r="T80" s="6">
        <v>196.38</v>
      </c>
      <c r="U80" s="6">
        <v>202.94922829999999</v>
      </c>
      <c r="V80" s="6">
        <v>192.68829582000001</v>
      </c>
      <c r="W80" s="6">
        <v>183.43483481000001</v>
      </c>
      <c r="X80" s="6">
        <v>172.97621394999999</v>
      </c>
      <c r="Y80" s="6">
        <v>131.92654206</v>
      </c>
      <c r="Z80" s="6"/>
      <c r="AA80" s="7">
        <v>90.47</v>
      </c>
    </row>
    <row r="81" spans="1:27" x14ac:dyDescent="0.25">
      <c r="A81" s="1"/>
      <c r="B81" s="57"/>
      <c r="C81" s="5" t="s">
        <v>28</v>
      </c>
      <c r="D81" s="6"/>
      <c r="E81" s="6">
        <v>16.414285710000001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>
        <v>27.52801724</v>
      </c>
      <c r="AA81" s="7"/>
    </row>
    <row r="82" spans="1:27" x14ac:dyDescent="0.25">
      <c r="A82" s="1"/>
      <c r="B82" s="57"/>
      <c r="C82" s="5" t="s">
        <v>29</v>
      </c>
      <c r="D82" s="6"/>
      <c r="E82" s="6"/>
      <c r="F82" s="6"/>
      <c r="G82" s="6">
        <v>18.239999999999998</v>
      </c>
      <c r="H82" s="6">
        <v>22.305</v>
      </c>
      <c r="I82" s="6">
        <v>36.515000000000001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>
        <v>54.72</v>
      </c>
      <c r="H83" s="9">
        <v>66.915000000000006</v>
      </c>
      <c r="I83" s="9">
        <v>109.545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45647</v>
      </c>
      <c r="C84" s="5" t="s">
        <v>27</v>
      </c>
      <c r="D84" s="6">
        <v>78.172377479999994</v>
      </c>
      <c r="E84" s="6">
        <v>56.959436799999999</v>
      </c>
      <c r="F84" s="6">
        <v>48.677317879999997</v>
      </c>
      <c r="G84" s="6">
        <v>25.18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>
        <v>155.33000000000001</v>
      </c>
      <c r="S84" s="6">
        <v>183.81765634000001</v>
      </c>
      <c r="T84" s="6">
        <v>213.95</v>
      </c>
      <c r="U84" s="6">
        <v>233.87</v>
      </c>
      <c r="V84" s="6">
        <v>237.74</v>
      </c>
      <c r="W84" s="6">
        <v>226.29</v>
      </c>
      <c r="X84" s="6">
        <v>215.73</v>
      </c>
      <c r="Y84" s="6">
        <v>178.46</v>
      </c>
      <c r="Z84" s="6"/>
      <c r="AA84" s="7">
        <v>128.44999999999999</v>
      </c>
    </row>
    <row r="85" spans="1:27" x14ac:dyDescent="0.25">
      <c r="A85" s="1"/>
      <c r="B85" s="57"/>
      <c r="C85" s="5" t="s">
        <v>28</v>
      </c>
      <c r="D85" s="6"/>
      <c r="E85" s="6"/>
      <c r="F85" s="6"/>
      <c r="G85" s="6"/>
      <c r="H85" s="6">
        <v>8.9135699899999992</v>
      </c>
      <c r="I85" s="6">
        <v>11.68</v>
      </c>
      <c r="J85" s="6">
        <v>20.13</v>
      </c>
      <c r="K85" s="6">
        <v>24.486644949999999</v>
      </c>
      <c r="L85" s="6">
        <v>32.162086170000002</v>
      </c>
      <c r="M85" s="6">
        <v>22.52</v>
      </c>
      <c r="N85" s="6">
        <v>20.440000000000001</v>
      </c>
      <c r="O85" s="6">
        <v>16.97</v>
      </c>
      <c r="P85" s="6">
        <v>18.55</v>
      </c>
      <c r="Q85" s="6">
        <v>23.59</v>
      </c>
      <c r="R85" s="6"/>
      <c r="S85" s="6"/>
      <c r="T85" s="6"/>
      <c r="U85" s="6"/>
      <c r="V85" s="6"/>
      <c r="W85" s="6"/>
      <c r="X85" s="6"/>
      <c r="Y85" s="6"/>
      <c r="Z85" s="6">
        <v>59.06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45648</v>
      </c>
      <c r="C88" s="5" t="s">
        <v>27</v>
      </c>
      <c r="D88" s="6">
        <v>129.78</v>
      </c>
      <c r="E88" s="6"/>
      <c r="F88" s="6"/>
      <c r="G88" s="6"/>
      <c r="H88" s="6"/>
      <c r="I88" s="6">
        <v>139.26483870999999</v>
      </c>
      <c r="J88" s="6">
        <v>148.77000000000001</v>
      </c>
      <c r="K88" s="6">
        <v>166.51</v>
      </c>
      <c r="L88" s="6">
        <v>183.77</v>
      </c>
      <c r="M88" s="6"/>
      <c r="N88" s="6">
        <v>104.54</v>
      </c>
      <c r="O88" s="6"/>
      <c r="P88" s="6"/>
      <c r="Q88" s="6"/>
      <c r="R88" s="6">
        <v>164.36</v>
      </c>
      <c r="S88" s="6">
        <v>206.24</v>
      </c>
      <c r="T88" s="6">
        <v>277.16000000000003</v>
      </c>
      <c r="U88" s="6">
        <v>276.52999999999997</v>
      </c>
      <c r="V88" s="6">
        <v>265.62</v>
      </c>
      <c r="W88" s="6">
        <v>238.79</v>
      </c>
      <c r="X88" s="6">
        <v>198.22601915000001</v>
      </c>
      <c r="Y88" s="6">
        <v>173.58803882999999</v>
      </c>
      <c r="Z88" s="6">
        <v>115.41953052</v>
      </c>
      <c r="AA88" s="7">
        <v>97.337964600000006</v>
      </c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/>
      <c r="M89" s="6">
        <v>28.31</v>
      </c>
      <c r="N89" s="6"/>
      <c r="O89" s="6"/>
      <c r="P89" s="6"/>
      <c r="Q89" s="6">
        <v>49.18</v>
      </c>
      <c r="R89" s="6"/>
      <c r="S89" s="6"/>
      <c r="T89" s="6"/>
      <c r="U89" s="6"/>
      <c r="V89" s="6"/>
      <c r="W89" s="6"/>
      <c r="X89" s="6"/>
      <c r="Y89" s="6"/>
      <c r="Z89" s="6"/>
      <c r="AA89" s="7"/>
    </row>
    <row r="90" spans="1:27" x14ac:dyDescent="0.25">
      <c r="A90" s="1"/>
      <c r="B90" s="57"/>
      <c r="C90" s="5" t="s">
        <v>29</v>
      </c>
      <c r="D90" s="6"/>
      <c r="E90" s="6">
        <v>43.274999999999999</v>
      </c>
      <c r="F90" s="6">
        <v>43.34</v>
      </c>
      <c r="G90" s="6">
        <v>36.72</v>
      </c>
      <c r="H90" s="6">
        <v>43.244999999999997</v>
      </c>
      <c r="I90" s="6"/>
      <c r="J90" s="6"/>
      <c r="K90" s="6"/>
      <c r="L90" s="6"/>
      <c r="M90" s="6"/>
      <c r="N90" s="6"/>
      <c r="O90" s="6">
        <v>44.784999999999997</v>
      </c>
      <c r="P90" s="6">
        <v>45.354999999999997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>
        <v>129.82499999999999</v>
      </c>
      <c r="F91" s="9">
        <v>130.02000000000001</v>
      </c>
      <c r="G91" s="9">
        <v>110.16</v>
      </c>
      <c r="H91" s="9">
        <v>129.73500000000001</v>
      </c>
      <c r="I91" s="9"/>
      <c r="J91" s="9"/>
      <c r="K91" s="9"/>
      <c r="L91" s="9"/>
      <c r="M91" s="9"/>
      <c r="N91" s="9"/>
      <c r="O91" s="9">
        <v>134.35499999999999</v>
      </c>
      <c r="P91" s="9">
        <v>136.065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45649</v>
      </c>
      <c r="C92" s="5" t="s">
        <v>27</v>
      </c>
      <c r="D92" s="6">
        <v>82.89</v>
      </c>
      <c r="E92" s="6">
        <v>39.058756039999999</v>
      </c>
      <c r="F92" s="6">
        <v>21.3</v>
      </c>
      <c r="G92" s="6">
        <v>13.13</v>
      </c>
      <c r="H92" s="6">
        <v>24.22</v>
      </c>
      <c r="I92" s="6">
        <v>78.89</v>
      </c>
      <c r="J92" s="6">
        <v>167.76051538999999</v>
      </c>
      <c r="K92" s="6">
        <v>227.55303809</v>
      </c>
      <c r="L92" s="6">
        <v>249.14713656000001</v>
      </c>
      <c r="M92" s="6">
        <v>195.04566109999999</v>
      </c>
      <c r="N92" s="6">
        <v>168.58119672000001</v>
      </c>
      <c r="O92" s="6">
        <v>153.39229358</v>
      </c>
      <c r="P92" s="6">
        <v>155.88207439000001</v>
      </c>
      <c r="Q92" s="6">
        <v>157.42437285</v>
      </c>
      <c r="R92" s="6">
        <v>167.99485227</v>
      </c>
      <c r="S92" s="6">
        <v>184.01016960000001</v>
      </c>
      <c r="T92" s="6">
        <v>200.79021476</v>
      </c>
      <c r="U92" s="6">
        <v>194.38403550000001</v>
      </c>
      <c r="V92" s="6">
        <v>179.25588916999999</v>
      </c>
      <c r="W92" s="6">
        <v>174.31169005999999</v>
      </c>
      <c r="X92" s="6">
        <v>163.75464708000001</v>
      </c>
      <c r="Y92" s="6">
        <v>151.96613607</v>
      </c>
      <c r="Z92" s="6">
        <v>144.29462584999999</v>
      </c>
      <c r="AA92" s="7">
        <v>140.74742871000001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45650</v>
      </c>
      <c r="C96" s="5" t="s">
        <v>27</v>
      </c>
      <c r="D96" s="6">
        <v>114.87899256999999</v>
      </c>
      <c r="E96" s="6">
        <v>110.11325309999999</v>
      </c>
      <c r="F96" s="6">
        <v>112.27579711999999</v>
      </c>
      <c r="G96" s="6">
        <v>105.14976286</v>
      </c>
      <c r="H96" s="6">
        <v>104.68042921999999</v>
      </c>
      <c r="I96" s="6">
        <v>104.73294118</v>
      </c>
      <c r="J96" s="6">
        <v>115.10450548999999</v>
      </c>
      <c r="K96" s="6">
        <v>151.25</v>
      </c>
      <c r="L96" s="6">
        <v>172.64</v>
      </c>
      <c r="M96" s="6">
        <v>167.65922584</v>
      </c>
      <c r="N96" s="6">
        <v>164.27412985000001</v>
      </c>
      <c r="O96" s="6">
        <v>159.33862690000001</v>
      </c>
      <c r="P96" s="6">
        <v>153.64651057</v>
      </c>
      <c r="Q96" s="6">
        <v>151.39824134</v>
      </c>
      <c r="R96" s="6">
        <v>153.31701493</v>
      </c>
      <c r="S96" s="6">
        <v>163.64111525000001</v>
      </c>
      <c r="T96" s="6">
        <v>175.63058525</v>
      </c>
      <c r="U96" s="6">
        <v>177</v>
      </c>
      <c r="V96" s="6">
        <v>166.47</v>
      </c>
      <c r="W96" s="6">
        <v>158.49</v>
      </c>
      <c r="X96" s="6">
        <v>153.84</v>
      </c>
      <c r="Y96" s="6"/>
      <c r="Z96" s="6">
        <v>148.56</v>
      </c>
      <c r="AA96" s="7">
        <v>135</v>
      </c>
    </row>
    <row r="97" spans="1:27" x14ac:dyDescent="0.25">
      <c r="A97" s="1"/>
      <c r="B97" s="57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>
        <v>47.32</v>
      </c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45651</v>
      </c>
      <c r="C100" s="5" t="s">
        <v>27</v>
      </c>
      <c r="D100" s="6">
        <v>121.11687875</v>
      </c>
      <c r="E100" s="6"/>
      <c r="F100" s="6"/>
      <c r="G100" s="6"/>
      <c r="H100" s="6"/>
      <c r="I100" s="6"/>
      <c r="J100" s="6"/>
      <c r="K100" s="6"/>
      <c r="L100" s="6"/>
      <c r="M100" s="6">
        <v>148.86000000000001</v>
      </c>
      <c r="N100" s="6">
        <v>129.45108264999999</v>
      </c>
      <c r="O100" s="6">
        <v>122.95557501</v>
      </c>
      <c r="P100" s="6">
        <v>122.94317346</v>
      </c>
      <c r="Q100" s="6">
        <v>121.69169534</v>
      </c>
      <c r="R100" s="6">
        <v>149.76</v>
      </c>
      <c r="S100" s="6"/>
      <c r="T100" s="6"/>
      <c r="U100" s="6">
        <v>181.28</v>
      </c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>
        <v>43.22</v>
      </c>
      <c r="F101" s="6"/>
      <c r="G101" s="6"/>
      <c r="H101" s="6"/>
      <c r="I101" s="6"/>
      <c r="J101" s="6">
        <v>40.799319070000003</v>
      </c>
      <c r="K101" s="6">
        <v>42.47</v>
      </c>
      <c r="L101" s="6">
        <v>45.11</v>
      </c>
      <c r="M101" s="6"/>
      <c r="N101" s="6"/>
      <c r="O101" s="6"/>
      <c r="P101" s="6"/>
      <c r="Q101" s="6"/>
      <c r="R101" s="6"/>
      <c r="S101" s="6">
        <v>56.99</v>
      </c>
      <c r="T101" s="6">
        <v>59.45</v>
      </c>
      <c r="U101" s="6"/>
      <c r="V101" s="6">
        <v>59.76</v>
      </c>
      <c r="W101" s="6">
        <v>59.12</v>
      </c>
      <c r="X101" s="6">
        <v>59.34</v>
      </c>
      <c r="Y101" s="6">
        <v>56.51</v>
      </c>
      <c r="Z101" s="6">
        <v>57.04</v>
      </c>
      <c r="AA101" s="7">
        <v>52.32</v>
      </c>
    </row>
    <row r="102" spans="1:27" x14ac:dyDescent="0.25">
      <c r="A102" s="1"/>
      <c r="B102" s="57"/>
      <c r="C102" s="5" t="s">
        <v>29</v>
      </c>
      <c r="D102" s="6"/>
      <c r="E102" s="6"/>
      <c r="F102" s="6">
        <v>42.534999999999997</v>
      </c>
      <c r="G102" s="6">
        <v>40.405000000000001</v>
      </c>
      <c r="H102" s="6">
        <v>37.994999999999997</v>
      </c>
      <c r="I102" s="6">
        <v>40.405000000000001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/>
      <c r="E103" s="9"/>
      <c r="F103" s="9">
        <v>127.605</v>
      </c>
      <c r="G103" s="9">
        <v>121.215</v>
      </c>
      <c r="H103" s="9">
        <v>113.985</v>
      </c>
      <c r="I103" s="9">
        <v>121.215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45652</v>
      </c>
      <c r="C104" s="5" t="s">
        <v>27</v>
      </c>
      <c r="D104" s="6">
        <v>153.26</v>
      </c>
      <c r="E104" s="6">
        <v>142.59</v>
      </c>
      <c r="F104" s="6">
        <v>141.91999999999999</v>
      </c>
      <c r="G104" s="6"/>
      <c r="H104" s="6">
        <v>136.31</v>
      </c>
      <c r="I104" s="6">
        <v>142.65</v>
      </c>
      <c r="J104" s="6"/>
      <c r="K104" s="6"/>
      <c r="L104" s="6">
        <v>181.17</v>
      </c>
      <c r="M104" s="6"/>
      <c r="N104" s="6"/>
      <c r="O104" s="6"/>
      <c r="P104" s="6"/>
      <c r="Q104" s="6">
        <v>155.85</v>
      </c>
      <c r="R104" s="6"/>
      <c r="S104" s="6"/>
      <c r="T104" s="6"/>
      <c r="U104" s="6"/>
      <c r="V104" s="6"/>
      <c r="W104" s="6"/>
      <c r="X104" s="6"/>
      <c r="Y104" s="6"/>
      <c r="Z104" s="6"/>
      <c r="AA104" s="7"/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>
        <v>44.82</v>
      </c>
      <c r="H105" s="6"/>
      <c r="I105" s="6"/>
      <c r="J105" s="6">
        <v>49.5</v>
      </c>
      <c r="K105" s="6">
        <v>56.38</v>
      </c>
      <c r="L105" s="6"/>
      <c r="M105" s="6">
        <v>59.12</v>
      </c>
      <c r="N105" s="6">
        <v>34.130000000000003</v>
      </c>
      <c r="O105" s="6">
        <v>31.95</v>
      </c>
      <c r="P105" s="6">
        <v>32.46</v>
      </c>
      <c r="Q105" s="6"/>
      <c r="R105" s="6">
        <v>54.82</v>
      </c>
      <c r="S105" s="6">
        <v>60.38</v>
      </c>
      <c r="T105" s="6">
        <v>65.02</v>
      </c>
      <c r="U105" s="6">
        <v>68.95</v>
      </c>
      <c r="V105" s="6">
        <v>69.03</v>
      </c>
      <c r="W105" s="6">
        <v>67.86</v>
      </c>
      <c r="X105" s="6">
        <v>64.569999999999993</v>
      </c>
      <c r="Y105" s="6">
        <v>36.797297499999999</v>
      </c>
      <c r="Z105" s="6">
        <v>37.13606557</v>
      </c>
      <c r="AA105" s="7">
        <v>58.49</v>
      </c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45653</v>
      </c>
      <c r="C108" s="5" t="s">
        <v>27</v>
      </c>
      <c r="D108" s="6">
        <v>160.19</v>
      </c>
      <c r="E108" s="6">
        <v>152.28</v>
      </c>
      <c r="F108" s="6">
        <v>151.55000000000001</v>
      </c>
      <c r="G108" s="6"/>
      <c r="H108" s="6"/>
      <c r="I108" s="6"/>
      <c r="J108" s="6">
        <v>173.55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>
        <v>62.15</v>
      </c>
      <c r="L109" s="6">
        <v>46.533248290000003</v>
      </c>
      <c r="M109" s="6">
        <v>44.396967170000003</v>
      </c>
      <c r="N109" s="6">
        <v>42.549085480000002</v>
      </c>
      <c r="O109" s="6">
        <v>38.334322729999997</v>
      </c>
      <c r="P109" s="6">
        <v>38.235080060000001</v>
      </c>
      <c r="Q109" s="6">
        <v>39.027133489999997</v>
      </c>
      <c r="R109" s="6">
        <v>36.814161849999998</v>
      </c>
      <c r="S109" s="6">
        <v>44.731653440000002</v>
      </c>
      <c r="T109" s="6">
        <v>73.66</v>
      </c>
      <c r="U109" s="6">
        <v>70.921338849999998</v>
      </c>
      <c r="V109" s="6">
        <v>59.684843630000003</v>
      </c>
      <c r="W109" s="6">
        <v>51.605918430000003</v>
      </c>
      <c r="X109" s="6">
        <v>40.014383559999999</v>
      </c>
      <c r="Y109" s="6">
        <v>44.087359169999999</v>
      </c>
      <c r="Z109" s="6">
        <v>38.098518519999999</v>
      </c>
      <c r="AA109" s="7">
        <v>34.268518520000001</v>
      </c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>
        <v>49.87</v>
      </c>
      <c r="H110" s="6">
        <v>49.79</v>
      </c>
      <c r="I110" s="6">
        <v>53.1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>
        <v>149.61000000000001</v>
      </c>
      <c r="H111" s="9">
        <v>149.37</v>
      </c>
      <c r="I111" s="9">
        <v>159.30000000000001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45654</v>
      </c>
      <c r="C112" s="5" t="s">
        <v>27</v>
      </c>
      <c r="D112" s="6"/>
      <c r="E112" s="6"/>
      <c r="F112" s="6">
        <v>165.23</v>
      </c>
      <c r="G112" s="6">
        <v>158.88</v>
      </c>
      <c r="H112" s="6">
        <v>154.4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>
        <v>188.85</v>
      </c>
      <c r="Z112" s="6"/>
      <c r="AA112" s="7">
        <v>174.51</v>
      </c>
    </row>
    <row r="113" spans="1:27" x14ac:dyDescent="0.25">
      <c r="A113" s="1"/>
      <c r="B113" s="57"/>
      <c r="C113" s="5" t="s">
        <v>28</v>
      </c>
      <c r="D113" s="6">
        <v>38.015454550000001</v>
      </c>
      <c r="E113" s="6">
        <v>35.14</v>
      </c>
      <c r="F113" s="6"/>
      <c r="G113" s="6"/>
      <c r="H113" s="6"/>
      <c r="I113" s="6"/>
      <c r="J113" s="6">
        <v>54.86</v>
      </c>
      <c r="K113" s="6">
        <v>62.12</v>
      </c>
      <c r="L113" s="6">
        <v>58.253457519999998</v>
      </c>
      <c r="M113" s="6">
        <v>43.09858921</v>
      </c>
      <c r="N113" s="6">
        <v>42.631542320000001</v>
      </c>
      <c r="O113" s="6">
        <v>40.276014539999998</v>
      </c>
      <c r="P113" s="6">
        <v>38.678430220000003</v>
      </c>
      <c r="Q113" s="6">
        <v>37.11941753</v>
      </c>
      <c r="R113" s="6">
        <v>39.67205594</v>
      </c>
      <c r="S113" s="6">
        <v>41.873448279999998</v>
      </c>
      <c r="T113" s="6">
        <v>82.36691897</v>
      </c>
      <c r="U113" s="6">
        <v>104.96</v>
      </c>
      <c r="V113" s="6">
        <v>92.48</v>
      </c>
      <c r="W113" s="6">
        <v>92.94</v>
      </c>
      <c r="X113" s="6">
        <v>82.74</v>
      </c>
      <c r="Y113" s="6"/>
      <c r="Z113" s="6">
        <v>60.63</v>
      </c>
      <c r="AA113" s="7"/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>
        <v>52.79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>
        <v>158.37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45655</v>
      </c>
      <c r="C116" s="5" t="s">
        <v>27</v>
      </c>
      <c r="D116" s="6">
        <v>191.09</v>
      </c>
      <c r="E116" s="6">
        <v>171.14</v>
      </c>
      <c r="F116" s="6">
        <v>161.57</v>
      </c>
      <c r="G116" s="6"/>
      <c r="H116" s="6"/>
      <c r="I116" s="6"/>
      <c r="J116" s="6">
        <v>140.65904762</v>
      </c>
      <c r="K116" s="6">
        <v>136.95236842</v>
      </c>
      <c r="L116" s="6">
        <v>166.07</v>
      </c>
      <c r="M116" s="6"/>
      <c r="N116" s="6"/>
      <c r="O116" s="6"/>
      <c r="P116" s="6"/>
      <c r="Q116" s="6"/>
      <c r="R116" s="6"/>
      <c r="S116" s="6"/>
      <c r="T116" s="6">
        <v>266.42201597000002</v>
      </c>
      <c r="U116" s="6">
        <v>266.61978872999998</v>
      </c>
      <c r="V116" s="6">
        <v>265.11166666999998</v>
      </c>
      <c r="W116" s="6">
        <v>264.24166666999997</v>
      </c>
      <c r="X116" s="6">
        <v>266.27833333000001</v>
      </c>
      <c r="Y116" s="6">
        <v>244.245</v>
      </c>
      <c r="Z116" s="6">
        <v>215.02166667</v>
      </c>
      <c r="AA116" s="7">
        <v>175.18019608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/>
      <c r="M117" s="6">
        <v>37.758455009999999</v>
      </c>
      <c r="N117" s="6">
        <v>32.75</v>
      </c>
      <c r="O117" s="6">
        <v>31.6</v>
      </c>
      <c r="P117" s="6">
        <v>33.768264279999997</v>
      </c>
      <c r="Q117" s="6">
        <v>32.76</v>
      </c>
      <c r="R117" s="6">
        <v>37.363191139999998</v>
      </c>
      <c r="S117" s="6">
        <v>42.94636079</v>
      </c>
      <c r="T117" s="6"/>
      <c r="U117" s="6"/>
      <c r="V117" s="6"/>
      <c r="W117" s="6"/>
      <c r="X117" s="6"/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>
        <v>50.85</v>
      </c>
      <c r="H118" s="6">
        <v>48.865000000000002</v>
      </c>
      <c r="I118" s="6">
        <v>49.305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>
        <v>152.55000000000001</v>
      </c>
      <c r="H119" s="9">
        <v>146.595</v>
      </c>
      <c r="I119" s="9">
        <v>147.91499999999999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45656</v>
      </c>
      <c r="C120" s="5" t="s">
        <v>27</v>
      </c>
      <c r="D120" s="6">
        <v>145.60064516</v>
      </c>
      <c r="E120" s="6">
        <v>130.07649351000001</v>
      </c>
      <c r="F120" s="6">
        <v>124.18037377</v>
      </c>
      <c r="G120" s="6">
        <v>120.11057377</v>
      </c>
      <c r="H120" s="6">
        <v>137.07659573999999</v>
      </c>
      <c r="I120" s="6">
        <v>166.30648783000001</v>
      </c>
      <c r="J120" s="6">
        <v>218.64577023999999</v>
      </c>
      <c r="K120" s="6">
        <v>231.63641536</v>
      </c>
      <c r="L120" s="6">
        <v>203.25523810000001</v>
      </c>
      <c r="M120" s="6">
        <v>176.65264664</v>
      </c>
      <c r="N120" s="6">
        <v>175.52</v>
      </c>
      <c r="O120" s="6"/>
      <c r="P120" s="6"/>
      <c r="Q120" s="6"/>
      <c r="R120" s="6"/>
      <c r="S120" s="6"/>
      <c r="T120" s="6"/>
      <c r="U120" s="6">
        <v>311.61</v>
      </c>
      <c r="V120" s="6">
        <v>349.76</v>
      </c>
      <c r="W120" s="6">
        <v>273.83</v>
      </c>
      <c r="X120" s="6">
        <v>244.8446342</v>
      </c>
      <c r="Y120" s="6">
        <v>236.68569145000001</v>
      </c>
      <c r="Z120" s="6">
        <v>204.64043067</v>
      </c>
      <c r="AA120" s="7">
        <v>189.68393585000001</v>
      </c>
    </row>
    <row r="121" spans="1:27" x14ac:dyDescent="0.25">
      <c r="A121" s="1"/>
      <c r="B121" s="57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>
        <v>31.82</v>
      </c>
      <c r="P121" s="6">
        <v>33.907872339999997</v>
      </c>
      <c r="Q121" s="6">
        <v>34.15634146</v>
      </c>
      <c r="R121" s="6">
        <v>35.909999999999997</v>
      </c>
      <c r="S121" s="6">
        <v>47.246330829999998</v>
      </c>
      <c r="T121" s="6">
        <v>114.66001298</v>
      </c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>
        <v>45657</v>
      </c>
      <c r="C124" s="5" t="s">
        <v>27</v>
      </c>
      <c r="D124" s="6">
        <v>164.27219719999999</v>
      </c>
      <c r="E124" s="6">
        <v>134.67056615000001</v>
      </c>
      <c r="F124" s="6">
        <v>137.84628076999999</v>
      </c>
      <c r="G124" s="6">
        <v>128.98895522000001</v>
      </c>
      <c r="H124" s="6">
        <v>135.87141421000001</v>
      </c>
      <c r="I124" s="6">
        <v>153.88397859</v>
      </c>
      <c r="J124" s="6">
        <v>177.54252887999999</v>
      </c>
      <c r="K124" s="6">
        <v>200.74139</v>
      </c>
      <c r="L124" s="6">
        <v>164.04061303</v>
      </c>
      <c r="M124" s="6">
        <v>183.07711516000001</v>
      </c>
      <c r="N124" s="6">
        <v>147.80444444</v>
      </c>
      <c r="O124" s="6"/>
      <c r="P124" s="6"/>
      <c r="Q124" s="6"/>
      <c r="R124" s="6"/>
      <c r="S124" s="6"/>
      <c r="T124" s="6"/>
      <c r="U124" s="6">
        <v>442.21033732000001</v>
      </c>
      <c r="V124" s="6">
        <v>253.85599999999999</v>
      </c>
      <c r="W124" s="6">
        <v>272.58407993999998</v>
      </c>
      <c r="X124" s="6">
        <v>242.60907879999999</v>
      </c>
      <c r="Y124" s="6">
        <v>208.33892057</v>
      </c>
      <c r="Z124" s="6">
        <v>173.66159200999999</v>
      </c>
      <c r="AA124" s="7">
        <v>169.15422273999999</v>
      </c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>
        <v>51.75</v>
      </c>
      <c r="P125" s="6">
        <v>38.881534850000001</v>
      </c>
      <c r="Q125" s="6">
        <v>33.137113540000001</v>
      </c>
      <c r="R125" s="6">
        <v>43.384063740000002</v>
      </c>
      <c r="S125" s="6">
        <v>59.85431818</v>
      </c>
      <c r="T125" s="6">
        <v>72.291247380000001</v>
      </c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45627</v>
      </c>
      <c r="B2" s="18" t="s">
        <v>35</v>
      </c>
      <c r="C2" s="18">
        <v>1</v>
      </c>
      <c r="D2" s="19">
        <v>61.494999999999997</v>
      </c>
    </row>
    <row r="3" spans="1:4" ht="15.75" x14ac:dyDescent="0.25">
      <c r="A3" s="17">
        <v>45628</v>
      </c>
      <c r="B3" s="18" t="s">
        <v>35</v>
      </c>
      <c r="C3" s="18">
        <v>1</v>
      </c>
      <c r="D3" s="19">
        <v>61.494999999999997</v>
      </c>
    </row>
    <row r="4" spans="1:4" ht="15.75" x14ac:dyDescent="0.25">
      <c r="A4" s="17">
        <v>45629</v>
      </c>
      <c r="B4" s="18" t="s">
        <v>35</v>
      </c>
      <c r="C4" s="18">
        <v>1</v>
      </c>
      <c r="D4" s="19">
        <v>61.494999999999997</v>
      </c>
    </row>
    <row r="5" spans="1:4" ht="15.75" x14ac:dyDescent="0.25">
      <c r="A5" s="17">
        <v>45630</v>
      </c>
      <c r="B5" s="18" t="s">
        <v>35</v>
      </c>
      <c r="C5" s="18">
        <v>1</v>
      </c>
      <c r="D5" s="19">
        <v>61.494999999999997</v>
      </c>
    </row>
    <row r="6" spans="1:4" ht="15.75" x14ac:dyDescent="0.25">
      <c r="A6" s="17">
        <v>45631</v>
      </c>
      <c r="B6" s="18" t="s">
        <v>35</v>
      </c>
      <c r="C6" s="18">
        <v>1</v>
      </c>
      <c r="D6" s="19">
        <v>61.491700000000002</v>
      </c>
    </row>
    <row r="7" spans="1:4" ht="15.75" x14ac:dyDescent="0.25">
      <c r="A7" s="17">
        <v>45632</v>
      </c>
      <c r="B7" s="18" t="s">
        <v>35</v>
      </c>
      <c r="C7" s="18">
        <v>1</v>
      </c>
      <c r="D7" s="19">
        <v>61.494999999999997</v>
      </c>
    </row>
    <row r="8" spans="1:4" ht="15.75" x14ac:dyDescent="0.25">
      <c r="A8" s="17">
        <v>45633</v>
      </c>
      <c r="B8" s="18" t="s">
        <v>35</v>
      </c>
      <c r="C8" s="18">
        <v>1</v>
      </c>
      <c r="D8" s="19">
        <v>61.494999999999997</v>
      </c>
    </row>
    <row r="9" spans="1:4" ht="15.75" x14ac:dyDescent="0.25">
      <c r="A9" s="17">
        <v>45634</v>
      </c>
      <c r="B9" s="18" t="s">
        <v>35</v>
      </c>
      <c r="C9" s="18">
        <v>1</v>
      </c>
      <c r="D9" s="19">
        <v>61.494999999999997</v>
      </c>
    </row>
    <row r="10" spans="1:4" ht="15.75" x14ac:dyDescent="0.25">
      <c r="A10" s="17">
        <v>45635</v>
      </c>
      <c r="B10" s="18" t="s">
        <v>35</v>
      </c>
      <c r="C10" s="18">
        <v>1</v>
      </c>
      <c r="D10" s="19">
        <v>61.494999999999997</v>
      </c>
    </row>
    <row r="11" spans="1:4" ht="15.75" x14ac:dyDescent="0.25">
      <c r="A11" s="17">
        <v>45636</v>
      </c>
      <c r="B11" s="18" t="s">
        <v>35</v>
      </c>
      <c r="C11" s="18">
        <v>1</v>
      </c>
      <c r="D11" s="19">
        <v>61.494999999999997</v>
      </c>
    </row>
    <row r="12" spans="1:4" ht="15.75" x14ac:dyDescent="0.25">
      <c r="A12" s="17">
        <v>45637</v>
      </c>
      <c r="B12" s="18" t="s">
        <v>35</v>
      </c>
      <c r="C12" s="18">
        <v>1</v>
      </c>
      <c r="D12" s="19">
        <v>61.494999999999997</v>
      </c>
    </row>
    <row r="13" spans="1:4" ht="15.75" x14ac:dyDescent="0.25">
      <c r="A13" s="17">
        <v>45638</v>
      </c>
      <c r="B13" s="18" t="s">
        <v>35</v>
      </c>
      <c r="C13" s="18">
        <v>1</v>
      </c>
      <c r="D13" s="19">
        <v>61.494999999999997</v>
      </c>
    </row>
    <row r="14" spans="1:4" ht="15.75" x14ac:dyDescent="0.25">
      <c r="A14" s="17">
        <v>45639</v>
      </c>
      <c r="B14" s="18" t="s">
        <v>35</v>
      </c>
      <c r="C14" s="18">
        <v>1</v>
      </c>
      <c r="D14" s="19">
        <v>61.494999999999997</v>
      </c>
    </row>
    <row r="15" spans="1:4" ht="15.75" x14ac:dyDescent="0.25">
      <c r="A15" s="17">
        <v>45640</v>
      </c>
      <c r="B15" s="18" t="s">
        <v>35</v>
      </c>
      <c r="C15" s="18">
        <v>1</v>
      </c>
      <c r="D15" s="19">
        <v>61.494999999999997</v>
      </c>
    </row>
    <row r="16" spans="1:4" ht="15.75" x14ac:dyDescent="0.25">
      <c r="A16" s="17">
        <v>45641</v>
      </c>
      <c r="B16" s="18" t="s">
        <v>35</v>
      </c>
      <c r="C16" s="18">
        <v>1</v>
      </c>
      <c r="D16" s="19">
        <v>61.494999999999997</v>
      </c>
    </row>
    <row r="17" spans="1:4" ht="15.75" x14ac:dyDescent="0.25">
      <c r="A17" s="17">
        <v>45642</v>
      </c>
      <c r="B17" s="18" t="s">
        <v>35</v>
      </c>
      <c r="C17" s="18">
        <v>1</v>
      </c>
      <c r="D17" s="19">
        <v>61.494999999999997</v>
      </c>
    </row>
    <row r="18" spans="1:4" ht="15.75" x14ac:dyDescent="0.25">
      <c r="A18" s="17">
        <v>45643</v>
      </c>
      <c r="B18" s="18" t="s">
        <v>35</v>
      </c>
      <c r="C18" s="18">
        <v>1</v>
      </c>
      <c r="D18" s="19">
        <v>61.494999999999997</v>
      </c>
    </row>
    <row r="19" spans="1:4" ht="15.75" x14ac:dyDescent="0.25">
      <c r="A19" s="17">
        <v>45644</v>
      </c>
      <c r="B19" s="18" t="s">
        <v>35</v>
      </c>
      <c r="C19" s="18">
        <v>1</v>
      </c>
      <c r="D19" s="19">
        <v>61.497100000000003</v>
      </c>
    </row>
    <row r="20" spans="1:4" ht="15.75" x14ac:dyDescent="0.25">
      <c r="A20" s="17">
        <v>45645</v>
      </c>
      <c r="B20" s="18" t="s">
        <v>35</v>
      </c>
      <c r="C20" s="18">
        <v>1</v>
      </c>
      <c r="D20" s="19">
        <v>61.494999999999997</v>
      </c>
    </row>
    <row r="21" spans="1:4" ht="15.75" x14ac:dyDescent="0.25">
      <c r="A21" s="17">
        <v>45646</v>
      </c>
      <c r="B21" s="18" t="s">
        <v>35</v>
      </c>
      <c r="C21" s="18">
        <v>1</v>
      </c>
      <c r="D21" s="19">
        <v>61.494700000000002</v>
      </c>
    </row>
    <row r="22" spans="1:4" ht="15.75" x14ac:dyDescent="0.25">
      <c r="A22" s="17">
        <v>45647</v>
      </c>
      <c r="B22" s="18" t="s">
        <v>35</v>
      </c>
      <c r="C22" s="18">
        <v>1</v>
      </c>
      <c r="D22" s="19">
        <v>61.494999999999997</v>
      </c>
    </row>
    <row r="23" spans="1:4" ht="15.75" x14ac:dyDescent="0.25">
      <c r="A23" s="17">
        <v>45648</v>
      </c>
      <c r="B23" s="18" t="s">
        <v>35</v>
      </c>
      <c r="C23" s="18">
        <v>1</v>
      </c>
      <c r="D23" s="19">
        <v>61.494999999999997</v>
      </c>
    </row>
    <row r="24" spans="1:4" ht="15.75" x14ac:dyDescent="0.25">
      <c r="A24" s="17">
        <v>45649</v>
      </c>
      <c r="B24" s="18" t="s">
        <v>35</v>
      </c>
      <c r="C24" s="18">
        <v>1</v>
      </c>
      <c r="D24" s="19">
        <v>61.494999999999997</v>
      </c>
    </row>
    <row r="25" spans="1:4" ht="15.75" x14ac:dyDescent="0.25">
      <c r="A25" s="17">
        <v>45650</v>
      </c>
      <c r="B25" s="18" t="s">
        <v>35</v>
      </c>
      <c r="C25" s="18">
        <v>1</v>
      </c>
      <c r="D25" s="19">
        <v>61.495399999999997</v>
      </c>
    </row>
    <row r="26" spans="1:4" ht="15.75" x14ac:dyDescent="0.25">
      <c r="A26" s="17">
        <v>45651</v>
      </c>
      <c r="B26" s="18" t="s">
        <v>35</v>
      </c>
      <c r="C26" s="18">
        <v>1</v>
      </c>
      <c r="D26" s="19">
        <v>61.491799999999998</v>
      </c>
    </row>
    <row r="27" spans="1:4" ht="15.75" x14ac:dyDescent="0.25">
      <c r="A27" s="17">
        <v>45652</v>
      </c>
      <c r="B27" s="18" t="s">
        <v>35</v>
      </c>
      <c r="C27" s="18">
        <v>1</v>
      </c>
      <c r="D27" s="19">
        <v>61.494999999999997</v>
      </c>
    </row>
    <row r="28" spans="1:4" ht="15.75" x14ac:dyDescent="0.25">
      <c r="A28" s="17">
        <v>45653</v>
      </c>
      <c r="B28" s="18" t="s">
        <v>35</v>
      </c>
      <c r="C28" s="18">
        <v>1</v>
      </c>
      <c r="D28" s="19">
        <v>61.491</v>
      </c>
    </row>
    <row r="29" spans="1:4" ht="15.75" x14ac:dyDescent="0.25">
      <c r="A29" s="17">
        <v>45654</v>
      </c>
      <c r="B29" s="18" t="s">
        <v>35</v>
      </c>
      <c r="C29" s="18">
        <v>1</v>
      </c>
      <c r="D29" s="19">
        <v>61.494999999999997</v>
      </c>
    </row>
    <row r="30" spans="1:4" ht="15.75" x14ac:dyDescent="0.25">
      <c r="A30" s="17">
        <v>45655</v>
      </c>
      <c r="B30" s="18" t="s">
        <v>35</v>
      </c>
      <c r="C30" s="18">
        <v>1</v>
      </c>
      <c r="D30" s="19">
        <v>61.494999999999997</v>
      </c>
    </row>
    <row r="31" spans="1:4" ht="15.75" x14ac:dyDescent="0.25">
      <c r="A31" s="17">
        <v>45656</v>
      </c>
      <c r="B31" s="18" t="s">
        <v>35</v>
      </c>
      <c r="C31" s="18">
        <v>1</v>
      </c>
      <c r="D31" s="19">
        <v>61.494999999999997</v>
      </c>
    </row>
    <row r="32" spans="1:4" ht="15.75" x14ac:dyDescent="0.25">
      <c r="A32" s="20">
        <v>45657</v>
      </c>
      <c r="B32" s="21" t="s">
        <v>35</v>
      </c>
      <c r="C32" s="21">
        <v>1</v>
      </c>
      <c r="D32" s="22">
        <v>61.494999999999997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45627</v>
      </c>
      <c r="C4" s="5" t="s">
        <v>27</v>
      </c>
      <c r="D4" s="6"/>
      <c r="E4" s="6"/>
      <c r="F4" s="6"/>
      <c r="G4" s="6"/>
      <c r="H4" s="6"/>
      <c r="I4" s="6"/>
      <c r="J4" s="6"/>
      <c r="K4" s="6"/>
      <c r="L4" s="6"/>
      <c r="M4" s="6"/>
      <c r="N4" s="6">
        <v>8237.2552500000002</v>
      </c>
      <c r="O4" s="6">
        <v>6957.7900008126999</v>
      </c>
      <c r="P4" s="6">
        <v>7085.0807348111002</v>
      </c>
      <c r="Q4" s="6">
        <v>7341.0169917735002</v>
      </c>
      <c r="R4" s="6">
        <v>8229.7708251493004</v>
      </c>
      <c r="S4" s="6">
        <v>9560.8827515533503</v>
      </c>
      <c r="T4" s="6">
        <v>11950.005127518851</v>
      </c>
      <c r="U4" s="6">
        <v>12566.334356442299</v>
      </c>
      <c r="V4" s="6">
        <v>14032.9653473254</v>
      </c>
      <c r="W4" s="6">
        <v>14472.771479642</v>
      </c>
      <c r="X4" s="6">
        <v>13149.475850000001</v>
      </c>
      <c r="Y4" s="6"/>
      <c r="Z4" s="6"/>
      <c r="AA4" s="7"/>
    </row>
    <row r="5" spans="1:27" x14ac:dyDescent="0.25">
      <c r="A5" s="4"/>
      <c r="B5" s="57"/>
      <c r="C5" s="5" t="s">
        <v>28</v>
      </c>
      <c r="D5" s="6">
        <v>2078.5597286191501</v>
      </c>
      <c r="E5" s="6">
        <v>1815.5256898540999</v>
      </c>
      <c r="F5" s="6">
        <v>1634.8544935285499</v>
      </c>
      <c r="G5" s="6">
        <v>1589.9631435285501</v>
      </c>
      <c r="H5" s="6">
        <v>1576.43424352855</v>
      </c>
      <c r="I5" s="6">
        <v>1592.4229435285499</v>
      </c>
      <c r="J5" s="6">
        <v>1574.5893935285501</v>
      </c>
      <c r="K5" s="6">
        <v>1671.7514935285501</v>
      </c>
      <c r="L5" s="6">
        <v>1850.08699352855</v>
      </c>
      <c r="M5" s="6">
        <v>1754.15479352855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>
        <v>2229.5111435285498</v>
      </c>
      <c r="Z5" s="6">
        <v>1958.9331435285501</v>
      </c>
      <c r="AA5" s="7">
        <v>1577.0491935285499</v>
      </c>
    </row>
    <row r="6" spans="1:27" x14ac:dyDescent="0.25">
      <c r="A6" s="4"/>
      <c r="B6" s="57"/>
      <c r="C6" s="5" t="s">
        <v>29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45628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11757.506380151</v>
      </c>
      <c r="R8" s="6">
        <v>12647.95066126585</v>
      </c>
      <c r="S8" s="6">
        <v>14215.82203167455</v>
      </c>
      <c r="T8" s="6">
        <v>15852.374418141801</v>
      </c>
      <c r="U8" s="6">
        <v>16251.283649999999</v>
      </c>
      <c r="V8" s="6"/>
      <c r="W8" s="6"/>
      <c r="X8" s="6"/>
      <c r="Y8" s="6"/>
      <c r="Z8" s="6"/>
      <c r="AA8" s="7">
        <v>10677.376850000001</v>
      </c>
    </row>
    <row r="9" spans="1:27" x14ac:dyDescent="0.25">
      <c r="A9" s="4"/>
      <c r="B9" s="57"/>
      <c r="C9" s="5" t="s">
        <v>28</v>
      </c>
      <c r="D9" s="6">
        <v>1581.4464168716499</v>
      </c>
      <c r="E9" s="6">
        <v>1637.5880600442999</v>
      </c>
      <c r="F9" s="6">
        <v>1625.3352981348</v>
      </c>
      <c r="G9" s="6">
        <v>1517.9201699921</v>
      </c>
      <c r="H9" s="6">
        <v>1911.1751112461</v>
      </c>
      <c r="I9" s="6">
        <v>2362.6494395367499</v>
      </c>
      <c r="J9" s="6">
        <v>2702.1197105986998</v>
      </c>
      <c r="K9" s="6">
        <v>3235.7222545357499</v>
      </c>
      <c r="L9" s="6">
        <v>3526.13218172285</v>
      </c>
      <c r="M9" s="6">
        <v>2811.06456437835</v>
      </c>
      <c r="N9" s="6">
        <v>4213.0224500000004</v>
      </c>
      <c r="O9" s="6">
        <v>3186.7314621208502</v>
      </c>
      <c r="P9" s="6">
        <v>2297.1969706283498</v>
      </c>
      <c r="Q9" s="6"/>
      <c r="R9" s="6"/>
      <c r="S9" s="6"/>
      <c r="T9" s="6"/>
      <c r="U9" s="6"/>
      <c r="V9" s="6">
        <v>5535.7799000000005</v>
      </c>
      <c r="W9" s="6">
        <v>5244.0433165799004</v>
      </c>
      <c r="X9" s="6">
        <v>3168.2224000000001</v>
      </c>
      <c r="Y9" s="6">
        <v>4535.2562500000004</v>
      </c>
      <c r="Z9" s="6">
        <v>4268.3679499999998</v>
      </c>
      <c r="AA9" s="7"/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45629</v>
      </c>
      <c r="C12" s="5" t="s">
        <v>27</v>
      </c>
      <c r="D12" s="6">
        <v>10938.11565</v>
      </c>
      <c r="E12" s="6"/>
      <c r="F12" s="6"/>
      <c r="G12" s="6"/>
      <c r="H12" s="6"/>
      <c r="I12" s="6"/>
      <c r="J12" s="6"/>
      <c r="K12" s="6"/>
      <c r="L12" s="6">
        <v>20506.737649999999</v>
      </c>
      <c r="M12" s="6"/>
      <c r="N12" s="6"/>
      <c r="O12" s="6">
        <v>15383.074413056</v>
      </c>
      <c r="P12" s="6">
        <v>14690.0759208378</v>
      </c>
      <c r="Q12" s="6">
        <v>15542.3241784979</v>
      </c>
      <c r="R12" s="6">
        <v>17183.506759655949</v>
      </c>
      <c r="S12" s="6">
        <v>18390.57369813335</v>
      </c>
      <c r="T12" s="6">
        <v>19090.986770411149</v>
      </c>
      <c r="U12" s="6">
        <v>19274.226058816748</v>
      </c>
      <c r="V12" s="6">
        <v>18096.438288235651</v>
      </c>
      <c r="W12" s="6">
        <v>17012.515601971401</v>
      </c>
      <c r="X12" s="6"/>
      <c r="Y12" s="6"/>
      <c r="Z12" s="6">
        <v>11933.6879661202</v>
      </c>
      <c r="AA12" s="7">
        <v>10761.8760410385</v>
      </c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>
        <v>3449.8694999999998</v>
      </c>
      <c r="I13" s="6">
        <v>3803.4657499999998</v>
      </c>
      <c r="J13" s="6">
        <v>4717.8963999999996</v>
      </c>
      <c r="K13" s="6">
        <v>6153.1896999999999</v>
      </c>
      <c r="L13" s="6"/>
      <c r="M13" s="6">
        <v>6539.9932500000004</v>
      </c>
      <c r="N13" s="6">
        <v>5739.9432999999999</v>
      </c>
      <c r="O13" s="6"/>
      <c r="P13" s="6"/>
      <c r="Q13" s="6"/>
      <c r="R13" s="6"/>
      <c r="S13" s="6"/>
      <c r="T13" s="6"/>
      <c r="U13" s="6"/>
      <c r="V13" s="6"/>
      <c r="W13" s="6"/>
      <c r="X13" s="6">
        <v>5274.4261500000002</v>
      </c>
      <c r="Y13" s="6">
        <v>3158.8726251761</v>
      </c>
      <c r="Z13" s="6"/>
      <c r="AA13" s="7"/>
    </row>
    <row r="14" spans="1:27" x14ac:dyDescent="0.25">
      <c r="A14" s="4"/>
      <c r="B14" s="57"/>
      <c r="C14" s="5" t="s">
        <v>29</v>
      </c>
      <c r="D14" s="6"/>
      <c r="E14" s="6">
        <v>3539.9596750000001</v>
      </c>
      <c r="F14" s="6">
        <v>3446.487275</v>
      </c>
      <c r="G14" s="6">
        <v>3319.8075749999998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/>
      <c r="E15" s="9">
        <v>10619.879025</v>
      </c>
      <c r="F15" s="9">
        <v>10339.461825</v>
      </c>
      <c r="G15" s="9">
        <v>9959.4227250000004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45630</v>
      </c>
      <c r="C16" s="5" t="s">
        <v>27</v>
      </c>
      <c r="D16" s="6">
        <v>9762.2095858322009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</row>
    <row r="17" spans="1:27" x14ac:dyDescent="0.25">
      <c r="A17" s="1"/>
      <c r="B17" s="57"/>
      <c r="C17" s="5" t="s">
        <v>28</v>
      </c>
      <c r="D17" s="6"/>
      <c r="E17" s="6">
        <v>3587.00335</v>
      </c>
      <c r="F17" s="6">
        <v>3468.3180000000002</v>
      </c>
      <c r="G17" s="6">
        <v>3390.8343</v>
      </c>
      <c r="H17" s="6"/>
      <c r="I17" s="6">
        <v>2303.6026999999999</v>
      </c>
      <c r="J17" s="6">
        <v>2761.7404499999998</v>
      </c>
      <c r="K17" s="6">
        <v>6827.1749</v>
      </c>
      <c r="L17" s="6">
        <v>8686.7837</v>
      </c>
      <c r="M17" s="6">
        <v>7839.3825999999999</v>
      </c>
      <c r="N17" s="6">
        <v>6749.0762500000001</v>
      </c>
      <c r="O17" s="6">
        <v>6753.3809000000001</v>
      </c>
      <c r="P17" s="6">
        <v>6535.6886000000004</v>
      </c>
      <c r="Q17" s="6">
        <v>6844.3935000000001</v>
      </c>
      <c r="R17" s="6">
        <v>7169.7020499999999</v>
      </c>
      <c r="S17" s="6">
        <v>7616.7707</v>
      </c>
      <c r="T17" s="6">
        <v>8106.2709000000004</v>
      </c>
      <c r="U17" s="6">
        <v>8778.4112499999992</v>
      </c>
      <c r="V17" s="6">
        <v>6409.9449565966497</v>
      </c>
      <c r="W17" s="6">
        <v>4794.7384095141997</v>
      </c>
      <c r="X17" s="6">
        <v>3439.6182158554998</v>
      </c>
      <c r="Y17" s="6">
        <v>2702.70525</v>
      </c>
      <c r="Z17" s="6">
        <v>2365.7126499999999</v>
      </c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>
        <v>3533.1952249999999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>
        <v>3479.694575</v>
      </c>
    </row>
    <row r="19" spans="1:27" x14ac:dyDescent="0.25">
      <c r="A19" s="1"/>
      <c r="B19" s="58"/>
      <c r="C19" s="8" t="s">
        <v>30</v>
      </c>
      <c r="D19" s="9"/>
      <c r="E19" s="9"/>
      <c r="F19" s="9"/>
      <c r="G19" s="9"/>
      <c r="H19" s="9">
        <v>10599.585675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>
        <v>10439.083725</v>
      </c>
    </row>
    <row r="20" spans="1:27" x14ac:dyDescent="0.25">
      <c r="A20" s="4"/>
      <c r="B20" s="56">
        <v>45631</v>
      </c>
      <c r="C20" s="5" t="s">
        <v>27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>
        <v>31409.185118150257</v>
      </c>
      <c r="T20" s="6"/>
      <c r="U20" s="6"/>
      <c r="V20" s="6">
        <v>16961.870527999999</v>
      </c>
      <c r="W20" s="6">
        <v>17020.902559999999</v>
      </c>
      <c r="X20" s="6">
        <v>17172.787058999998</v>
      </c>
      <c r="Y20" s="6"/>
      <c r="Z20" s="6">
        <v>12868.368059</v>
      </c>
      <c r="AA20" s="7">
        <v>11072.195502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>
        <v>4597.7344089999997</v>
      </c>
      <c r="K21" s="6">
        <v>13120.484028999999</v>
      </c>
      <c r="L21" s="6">
        <v>7392.5321739999999</v>
      </c>
      <c r="M21" s="6">
        <v>4337.5460017079376</v>
      </c>
      <c r="N21" s="6">
        <v>3163.4684575522351</v>
      </c>
      <c r="O21" s="6">
        <v>3163.4684575522351</v>
      </c>
      <c r="P21" s="6">
        <v>3201.4837032119021</v>
      </c>
      <c r="Q21" s="6">
        <v>7722.1276859999998</v>
      </c>
      <c r="R21" s="6">
        <v>9835.5974150000002</v>
      </c>
      <c r="S21" s="6"/>
      <c r="T21" s="6">
        <v>22088.433557</v>
      </c>
      <c r="U21" s="6">
        <v>5826.9534919999996</v>
      </c>
      <c r="V21" s="6"/>
      <c r="W21" s="6"/>
      <c r="X21" s="6"/>
      <c r="Y21" s="6">
        <v>5298.1248720000003</v>
      </c>
      <c r="Z21" s="6"/>
      <c r="AA21" s="7"/>
    </row>
    <row r="22" spans="1:27" x14ac:dyDescent="0.25">
      <c r="A22" s="1"/>
      <c r="B22" s="57"/>
      <c r="C22" s="5" t="s">
        <v>29</v>
      </c>
      <c r="D22" s="6">
        <v>3528.7012045000001</v>
      </c>
      <c r="E22" s="6">
        <v>3251.0661789999999</v>
      </c>
      <c r="F22" s="6">
        <v>3187.4222694999999</v>
      </c>
      <c r="G22" s="6">
        <v>3198.7982339999999</v>
      </c>
      <c r="H22" s="6">
        <v>3303.334124</v>
      </c>
      <c r="I22" s="6">
        <v>3598.4942839999999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58"/>
      <c r="C23" s="8" t="s">
        <v>30</v>
      </c>
      <c r="D23" s="9">
        <v>10586.103613499999</v>
      </c>
      <c r="E23" s="9">
        <v>9753.1985370000002</v>
      </c>
      <c r="F23" s="9">
        <v>9562.2668085000005</v>
      </c>
      <c r="G23" s="9">
        <v>9596.3947019999996</v>
      </c>
      <c r="H23" s="9">
        <v>9910.0023720000008</v>
      </c>
      <c r="I23" s="9">
        <v>10795.482851999999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45632</v>
      </c>
      <c r="C24" s="5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/>
      <c r="E25" s="6"/>
      <c r="F25" s="6"/>
      <c r="G25" s="6"/>
      <c r="H25" s="6"/>
      <c r="I25" s="6">
        <v>2299.6567706283499</v>
      </c>
      <c r="J25" s="6">
        <v>2672.0408512682502</v>
      </c>
      <c r="K25" s="6">
        <v>4585.7022219680002</v>
      </c>
      <c r="L25" s="6">
        <v>3402.60145126825</v>
      </c>
      <c r="M25" s="6">
        <v>3270.3400837992499</v>
      </c>
      <c r="N25" s="6">
        <v>4620.5762492407002</v>
      </c>
      <c r="O25" s="6">
        <v>3049.89577062835</v>
      </c>
      <c r="P25" s="6">
        <v>10062.42685</v>
      </c>
      <c r="Q25" s="6">
        <v>5069.6477999999997</v>
      </c>
      <c r="R25" s="6">
        <v>4902.3814000000002</v>
      </c>
      <c r="S25" s="6">
        <v>5576.3666000000003</v>
      </c>
      <c r="T25" s="6">
        <v>4844.5530615132002</v>
      </c>
      <c r="U25" s="6">
        <v>3458.8792468307001</v>
      </c>
      <c r="V25" s="6">
        <v>4749.1053720089003</v>
      </c>
      <c r="W25" s="6">
        <v>3756.8717664117498</v>
      </c>
      <c r="X25" s="6">
        <v>3112.8221922031498</v>
      </c>
      <c r="Y25" s="6">
        <v>2977.8632942884001</v>
      </c>
      <c r="Z25" s="6">
        <v>2552.4012206283501</v>
      </c>
      <c r="AA25" s="7">
        <v>1986.03227062835</v>
      </c>
    </row>
    <row r="26" spans="1:27" x14ac:dyDescent="0.25">
      <c r="A26" s="1"/>
      <c r="B26" s="57"/>
      <c r="C26" s="5" t="s">
        <v>29</v>
      </c>
      <c r="D26" s="6">
        <v>3735.82125</v>
      </c>
      <c r="E26" s="6">
        <v>3519.051375</v>
      </c>
      <c r="F26" s="6">
        <v>2972.6682999999998</v>
      </c>
      <c r="G26" s="6">
        <v>2750.9788250000001</v>
      </c>
      <c r="H26" s="6">
        <v>2868.7417500000001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>
        <v>11207.463750000001</v>
      </c>
      <c r="E27" s="9">
        <v>10557.154124999999</v>
      </c>
      <c r="F27" s="9">
        <v>8918.0048999999999</v>
      </c>
      <c r="G27" s="9">
        <v>8252.9364750000004</v>
      </c>
      <c r="H27" s="9">
        <v>8606.2252499999995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6">
        <v>45633</v>
      </c>
      <c r="C28" s="5" t="s">
        <v>27</v>
      </c>
      <c r="D28" s="6"/>
      <c r="E28" s="6"/>
      <c r="F28" s="6"/>
      <c r="G28" s="6"/>
      <c r="H28" s="6"/>
      <c r="I28" s="6">
        <v>6651.3970330104503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1880.2608706283499</v>
      </c>
      <c r="E29" s="6">
        <v>1685.32172062835</v>
      </c>
      <c r="F29" s="6">
        <v>1437.7530999999999</v>
      </c>
      <c r="G29" s="6">
        <v>1328.9069500000001</v>
      </c>
      <c r="H29" s="6">
        <v>1436.5232000000001</v>
      </c>
      <c r="I29" s="6"/>
      <c r="J29" s="6">
        <v>2396.0547448274501</v>
      </c>
      <c r="K29" s="6">
        <v>2572.6204316414</v>
      </c>
      <c r="L29" s="6">
        <v>4973.9041990155001</v>
      </c>
      <c r="M29" s="6">
        <v>4923.9443241141998</v>
      </c>
      <c r="N29" s="6">
        <v>2926.9057706283502</v>
      </c>
      <c r="O29" s="6">
        <v>2719.6676206283501</v>
      </c>
      <c r="P29" s="6">
        <v>3149.2257926051998</v>
      </c>
      <c r="Q29" s="6">
        <v>3083.9573093573999</v>
      </c>
      <c r="R29" s="6">
        <v>2839.3553077658999</v>
      </c>
      <c r="S29" s="6">
        <v>4514.3479500000003</v>
      </c>
      <c r="T29" s="6">
        <v>5461.9858999999997</v>
      </c>
      <c r="U29" s="6">
        <v>4859.4087524202496</v>
      </c>
      <c r="V29" s="6">
        <v>4488.6530815185497</v>
      </c>
      <c r="W29" s="6">
        <v>4101.6261183386996</v>
      </c>
      <c r="X29" s="6">
        <v>2924.0247126597501</v>
      </c>
      <c r="Y29" s="6">
        <v>2517.9640206283502</v>
      </c>
      <c r="Z29" s="6">
        <v>2230.7823706283498</v>
      </c>
      <c r="AA29" s="7">
        <v>1874.7263206283501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45634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1825.19176236565</v>
      </c>
      <c r="E33" s="6">
        <v>1704.0466123656499</v>
      </c>
      <c r="F33" s="6">
        <v>1663.1835206283499</v>
      </c>
      <c r="G33" s="6">
        <v>1612.1426706283501</v>
      </c>
      <c r="H33" s="6">
        <v>1628.1313706283499</v>
      </c>
      <c r="I33" s="6">
        <v>1800.32857132765</v>
      </c>
      <c r="J33" s="6">
        <v>1778.7428749999999</v>
      </c>
      <c r="K33" s="6">
        <v>1841.4677750000001</v>
      </c>
      <c r="L33" s="6">
        <v>1934.6327000000001</v>
      </c>
      <c r="M33" s="6">
        <v>2085.9104000000002</v>
      </c>
      <c r="N33" s="6">
        <v>2424.8160971510001</v>
      </c>
      <c r="O33" s="6">
        <v>2316.6792231016002</v>
      </c>
      <c r="P33" s="6">
        <v>2319.83879377005</v>
      </c>
      <c r="Q33" s="6">
        <v>2262.7642566886002</v>
      </c>
      <c r="R33" s="6">
        <v>2176.1892502692999</v>
      </c>
      <c r="S33" s="6">
        <v>3978.7265000000002</v>
      </c>
      <c r="T33" s="6">
        <v>3442.5360951852499</v>
      </c>
      <c r="U33" s="6">
        <v>3179.8852268455998</v>
      </c>
      <c r="V33" s="6">
        <v>3236.2390554409999</v>
      </c>
      <c r="W33" s="6">
        <v>3062.0213166014501</v>
      </c>
      <c r="X33" s="6">
        <v>2781.4957538021499</v>
      </c>
      <c r="Y33" s="6">
        <v>2398.5242647271498</v>
      </c>
      <c r="Z33" s="6">
        <v>2086.5048598660001</v>
      </c>
      <c r="AA33" s="7">
        <v>1627.3216868716499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45635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>
        <v>10895.069149999999</v>
      </c>
    </row>
    <row r="37" spans="1:27" x14ac:dyDescent="0.25">
      <c r="A37" s="1"/>
      <c r="B37" s="57"/>
      <c r="C37" s="5" t="s">
        <v>28</v>
      </c>
      <c r="D37" s="6">
        <v>1343.98314352855</v>
      </c>
      <c r="E37" s="6">
        <v>1170.7955148133999</v>
      </c>
      <c r="F37" s="6">
        <v>660.77369352854998</v>
      </c>
      <c r="G37" s="6">
        <v>666.92319352854997</v>
      </c>
      <c r="H37" s="6">
        <v>786.83844352854999</v>
      </c>
      <c r="I37" s="6">
        <v>1487.26649352855</v>
      </c>
      <c r="J37" s="6">
        <v>2275.63239352855</v>
      </c>
      <c r="K37" s="6">
        <v>3479.1607461292501</v>
      </c>
      <c r="L37" s="6">
        <v>3272.4106727200001</v>
      </c>
      <c r="M37" s="6">
        <v>3042.2823600151501</v>
      </c>
      <c r="N37" s="6">
        <v>2922.1433875154498</v>
      </c>
      <c r="O37" s="6">
        <v>2949.3791552753501</v>
      </c>
      <c r="P37" s="6">
        <v>2632.5429356169998</v>
      </c>
      <c r="Q37" s="6">
        <v>3011.1004371969502</v>
      </c>
      <c r="R37" s="6">
        <v>2983.1368238413002</v>
      </c>
      <c r="S37" s="6">
        <v>3357.0120499999998</v>
      </c>
      <c r="T37" s="6">
        <v>3498.1784481538998</v>
      </c>
      <c r="U37" s="6">
        <v>3710.5067385477</v>
      </c>
      <c r="V37" s="6">
        <v>3674.51924037345</v>
      </c>
      <c r="W37" s="6">
        <v>3397.5987500000001</v>
      </c>
      <c r="X37" s="6">
        <v>3331.4147562500002</v>
      </c>
      <c r="Y37" s="6">
        <v>3044.2331062500002</v>
      </c>
      <c r="Z37" s="6">
        <v>2582.5053949905</v>
      </c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45636</v>
      </c>
      <c r="C40" s="5" t="s">
        <v>27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17129.432250000002</v>
      </c>
      <c r="S40" s="6"/>
      <c r="T40" s="6"/>
      <c r="U40" s="6"/>
      <c r="V40" s="6"/>
      <c r="W40" s="6"/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>
        <v>3001.5709499999998</v>
      </c>
      <c r="E41" s="6"/>
      <c r="F41" s="6"/>
      <c r="G41" s="6">
        <v>1714.33868860345</v>
      </c>
      <c r="H41" s="6">
        <v>1839.007975</v>
      </c>
      <c r="I41" s="6">
        <v>2214.6984997364498</v>
      </c>
      <c r="J41" s="6">
        <v>2703.9351499999998</v>
      </c>
      <c r="K41" s="6">
        <v>3612.4629478357001</v>
      </c>
      <c r="L41" s="6">
        <v>3688.03582292495</v>
      </c>
      <c r="M41" s="6">
        <v>3295.7476562500001</v>
      </c>
      <c r="N41" s="6">
        <v>3357.627</v>
      </c>
      <c r="O41" s="6">
        <v>3407.0350519786002</v>
      </c>
      <c r="P41" s="6">
        <v>5575.1367</v>
      </c>
      <c r="Q41" s="6">
        <v>3449.2545500000001</v>
      </c>
      <c r="R41" s="6"/>
      <c r="S41" s="6">
        <v>4219.4095445417997</v>
      </c>
      <c r="T41" s="6">
        <v>3610.9863999999998</v>
      </c>
      <c r="U41" s="6">
        <v>4525.3199524697502</v>
      </c>
      <c r="V41" s="6">
        <v>3348.4027500000002</v>
      </c>
      <c r="W41" s="6">
        <v>3518.0983992840002</v>
      </c>
      <c r="X41" s="6">
        <v>3117.5989018062</v>
      </c>
      <c r="Y41" s="6">
        <v>2908.9214348883502</v>
      </c>
      <c r="Z41" s="6">
        <v>2631.0202788303</v>
      </c>
      <c r="AA41" s="7">
        <v>2246.8280906372001</v>
      </c>
    </row>
    <row r="42" spans="1:27" x14ac:dyDescent="0.25">
      <c r="A42" s="1"/>
      <c r="B42" s="57"/>
      <c r="C42" s="5" t="s">
        <v>29</v>
      </c>
      <c r="D42" s="6"/>
      <c r="E42" s="6">
        <v>2909.635925</v>
      </c>
      <c r="F42" s="6">
        <v>2855.520325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58"/>
      <c r="C43" s="8" t="s">
        <v>30</v>
      </c>
      <c r="D43" s="9"/>
      <c r="E43" s="9">
        <v>8728.9077749999997</v>
      </c>
      <c r="F43" s="9">
        <v>8566.5609750000003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45637</v>
      </c>
      <c r="C44" s="5" t="s">
        <v>27</v>
      </c>
      <c r="D44" s="6"/>
      <c r="E44" s="6"/>
      <c r="F44" s="6"/>
      <c r="G44" s="6"/>
      <c r="H44" s="6"/>
      <c r="I44" s="6"/>
      <c r="J44" s="6"/>
      <c r="K44" s="6"/>
      <c r="L44" s="6">
        <v>32395.565999999999</v>
      </c>
      <c r="M44" s="6">
        <v>33755.641699974251</v>
      </c>
      <c r="N44" s="6"/>
      <c r="O44" s="6"/>
      <c r="P44" s="6"/>
      <c r="Q44" s="6"/>
      <c r="R44" s="6"/>
      <c r="S44" s="6"/>
      <c r="T44" s="6"/>
      <c r="U44" s="6">
        <v>40813.001600000003</v>
      </c>
      <c r="V44" s="6"/>
      <c r="W44" s="6">
        <v>30636.809000000001</v>
      </c>
      <c r="X44" s="6">
        <v>18807.630799999999</v>
      </c>
      <c r="Y44" s="6">
        <v>15675.69045</v>
      </c>
      <c r="Z44" s="6">
        <v>13836.375</v>
      </c>
      <c r="AA44" s="7">
        <v>12636.607550000001</v>
      </c>
    </row>
    <row r="45" spans="1:27" x14ac:dyDescent="0.25">
      <c r="A45" s="1"/>
      <c r="B45" s="57"/>
      <c r="C45" s="5" t="s">
        <v>28</v>
      </c>
      <c r="D45" s="6">
        <v>2120.3476000000001</v>
      </c>
      <c r="E45" s="6">
        <v>1994.8978</v>
      </c>
      <c r="F45" s="6">
        <v>1975.2194</v>
      </c>
      <c r="G45" s="6">
        <v>1953.0812000000001</v>
      </c>
      <c r="H45" s="6">
        <v>3305.9712</v>
      </c>
      <c r="I45" s="6">
        <v>3775.7930000000001</v>
      </c>
      <c r="J45" s="6">
        <v>4830.4322499999998</v>
      </c>
      <c r="K45" s="6">
        <v>8533.6611499999999</v>
      </c>
      <c r="L45" s="6"/>
      <c r="M45" s="6"/>
      <c r="N45" s="6">
        <v>10648.474200000001</v>
      </c>
      <c r="O45" s="6">
        <v>11018.1782116994</v>
      </c>
      <c r="P45" s="6">
        <v>10979.12231595865</v>
      </c>
      <c r="Q45" s="6">
        <v>9157.2867385352492</v>
      </c>
      <c r="R45" s="6">
        <v>8794.6123186778495</v>
      </c>
      <c r="S45" s="6">
        <v>11336.171246395101</v>
      </c>
      <c r="T45" s="6">
        <v>12377.800672615351</v>
      </c>
      <c r="U45" s="6"/>
      <c r="V45" s="6">
        <v>11061.10565</v>
      </c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45638</v>
      </c>
      <c r="C48" s="5" t="s">
        <v>27</v>
      </c>
      <c r="D48" s="6">
        <v>11275.7232</v>
      </c>
      <c r="E48" s="6">
        <v>10635.56025</v>
      </c>
      <c r="F48" s="6"/>
      <c r="G48" s="6"/>
      <c r="H48" s="6"/>
      <c r="I48" s="6"/>
      <c r="J48" s="6"/>
      <c r="K48" s="6"/>
      <c r="L48" s="6"/>
      <c r="M48" s="6">
        <v>38280.637499999997</v>
      </c>
      <c r="N48" s="6">
        <v>33909.627955243603</v>
      </c>
      <c r="O48" s="6">
        <v>33230.515681567747</v>
      </c>
      <c r="P48" s="6">
        <v>30074.744699999999</v>
      </c>
      <c r="Q48" s="6"/>
      <c r="R48" s="6"/>
      <c r="S48" s="6"/>
      <c r="T48" s="6"/>
      <c r="U48" s="6"/>
      <c r="V48" s="6"/>
      <c r="W48" s="6"/>
      <c r="X48" s="6"/>
      <c r="Y48" s="6"/>
      <c r="Z48" s="6">
        <v>13836.375</v>
      </c>
      <c r="AA48" s="7">
        <v>12429.984350000001</v>
      </c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>
        <v>2084.6804999999999</v>
      </c>
      <c r="I49" s="6">
        <v>2292.5336000000002</v>
      </c>
      <c r="J49" s="6">
        <v>5303.9437500000004</v>
      </c>
      <c r="K49" s="6">
        <v>17085.770799999998</v>
      </c>
      <c r="L49" s="6">
        <v>18631.140149999999</v>
      </c>
      <c r="M49" s="6"/>
      <c r="N49" s="6"/>
      <c r="O49" s="6"/>
      <c r="P49" s="6"/>
      <c r="Q49" s="6">
        <v>7177.3153597614</v>
      </c>
      <c r="R49" s="6">
        <v>8222.3900470463504</v>
      </c>
      <c r="S49" s="6">
        <v>15611.09971975085</v>
      </c>
      <c r="T49" s="6">
        <v>14738.801818620601</v>
      </c>
      <c r="U49" s="6">
        <v>16336.52321316575</v>
      </c>
      <c r="V49" s="6">
        <v>12595.647100608599</v>
      </c>
      <c r="W49" s="6">
        <v>10214.2697517749</v>
      </c>
      <c r="X49" s="6">
        <v>5432.74782244775</v>
      </c>
      <c r="Y49" s="6">
        <v>5208.6265000000003</v>
      </c>
      <c r="Z49" s="6"/>
      <c r="AA49" s="7"/>
    </row>
    <row r="50" spans="1:27" x14ac:dyDescent="0.25">
      <c r="A50" s="1"/>
      <c r="B50" s="57"/>
      <c r="C50" s="5" t="s">
        <v>29</v>
      </c>
      <c r="D50" s="6"/>
      <c r="E50" s="6"/>
      <c r="F50" s="6">
        <v>3380.9951000000001</v>
      </c>
      <c r="G50" s="6">
        <v>3300.7441250000002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58"/>
      <c r="C51" s="8" t="s">
        <v>30</v>
      </c>
      <c r="D51" s="9"/>
      <c r="E51" s="9"/>
      <c r="F51" s="9">
        <v>10142.9853</v>
      </c>
      <c r="G51" s="9">
        <v>9902.2323749999996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6">
        <v>45639</v>
      </c>
      <c r="C52" s="5" t="s">
        <v>27</v>
      </c>
      <c r="D52" s="6">
        <v>10394.9284517015</v>
      </c>
      <c r="E52" s="6">
        <v>9822.1570998243005</v>
      </c>
      <c r="F52" s="6"/>
      <c r="G52" s="6"/>
      <c r="H52" s="6"/>
      <c r="I52" s="6"/>
      <c r="J52" s="6">
        <v>14323.4154</v>
      </c>
      <c r="K52" s="6">
        <v>17316.991999999998</v>
      </c>
      <c r="L52" s="6">
        <v>21795.634105075249</v>
      </c>
      <c r="M52" s="6">
        <v>20191.0922865512</v>
      </c>
      <c r="N52" s="6">
        <v>17248.531988977102</v>
      </c>
      <c r="O52" s="6">
        <v>14864.93706710355</v>
      </c>
      <c r="P52" s="6">
        <v>13657.7351907626</v>
      </c>
      <c r="Q52" s="6"/>
      <c r="R52" s="6"/>
      <c r="S52" s="6"/>
      <c r="T52" s="6"/>
      <c r="U52" s="6">
        <v>26216.5484</v>
      </c>
      <c r="V52" s="6">
        <v>23983.05</v>
      </c>
      <c r="W52" s="6">
        <v>20809.907999999999</v>
      </c>
      <c r="X52" s="6">
        <v>16142.4375</v>
      </c>
      <c r="Y52" s="6">
        <v>13487.698350000001</v>
      </c>
      <c r="Z52" s="6">
        <v>11771.87415127955</v>
      </c>
      <c r="AA52" s="7">
        <v>9780.9584993613498</v>
      </c>
    </row>
    <row r="53" spans="1:27" x14ac:dyDescent="0.25">
      <c r="A53" s="1"/>
      <c r="B53" s="57"/>
      <c r="C53" s="5" t="s">
        <v>28</v>
      </c>
      <c r="D53" s="6"/>
      <c r="E53" s="6"/>
      <c r="F53" s="6">
        <v>2203.9807999999998</v>
      </c>
      <c r="G53" s="6">
        <v>2130.1867999999999</v>
      </c>
      <c r="H53" s="6">
        <v>2142.4857999999999</v>
      </c>
      <c r="I53" s="6">
        <v>2323.8960499999998</v>
      </c>
      <c r="J53" s="6"/>
      <c r="K53" s="6"/>
      <c r="L53" s="6"/>
      <c r="M53" s="6"/>
      <c r="N53" s="6"/>
      <c r="O53" s="6"/>
      <c r="P53" s="6"/>
      <c r="Q53" s="6">
        <v>4053.2495195352999</v>
      </c>
      <c r="R53" s="6">
        <v>4040.7804446586501</v>
      </c>
      <c r="S53" s="6">
        <v>4185.6308022542999</v>
      </c>
      <c r="T53" s="6">
        <v>4645.8177870362997</v>
      </c>
      <c r="U53" s="6"/>
      <c r="V53" s="6"/>
      <c r="W53" s="6"/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45640</v>
      </c>
      <c r="C56" s="5" t="s">
        <v>27</v>
      </c>
      <c r="D56" s="6">
        <v>9345.7320743405508</v>
      </c>
      <c r="E56" s="6">
        <v>8899.3580288140492</v>
      </c>
      <c r="F56" s="6">
        <v>8627.7484999999997</v>
      </c>
      <c r="G56" s="6">
        <v>7907.0271000000002</v>
      </c>
      <c r="H56" s="6">
        <v>7460.5734000000002</v>
      </c>
      <c r="I56" s="6"/>
      <c r="J56" s="6">
        <v>11251.1252</v>
      </c>
      <c r="K56" s="6"/>
      <c r="L56" s="6"/>
      <c r="M56" s="6"/>
      <c r="N56" s="6"/>
      <c r="O56" s="6">
        <v>11718.4872</v>
      </c>
      <c r="P56" s="6">
        <v>11374.649570641701</v>
      </c>
      <c r="Q56" s="6">
        <v>10370.16209684</v>
      </c>
      <c r="R56" s="6">
        <v>11182.085668706401</v>
      </c>
      <c r="S56" s="6">
        <v>11380.46632304155</v>
      </c>
      <c r="T56" s="6">
        <v>12866.274442351751</v>
      </c>
      <c r="U56" s="6">
        <v>12674.156971978249</v>
      </c>
      <c r="V56" s="6">
        <v>13398.5306</v>
      </c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/>
      <c r="E57" s="6"/>
      <c r="F57" s="6"/>
      <c r="G57" s="6"/>
      <c r="H57" s="6"/>
      <c r="I57" s="6"/>
      <c r="J57" s="6"/>
      <c r="K57" s="6">
        <v>2550.1976500000001</v>
      </c>
      <c r="L57" s="6">
        <v>2404.8132206283499</v>
      </c>
      <c r="M57" s="6">
        <v>2635.9773624926002</v>
      </c>
      <c r="N57" s="6">
        <v>2364.4944857057999</v>
      </c>
      <c r="O57" s="6"/>
      <c r="P57" s="6"/>
      <c r="Q57" s="6"/>
      <c r="R57" s="6"/>
      <c r="S57" s="6"/>
      <c r="T57" s="6"/>
      <c r="U57" s="6"/>
      <c r="V57" s="6"/>
      <c r="W57" s="6">
        <v>4391.3579499999996</v>
      </c>
      <c r="X57" s="6">
        <v>4053.1354500000002</v>
      </c>
      <c r="Y57" s="6">
        <v>3858.1963000000001</v>
      </c>
      <c r="Z57" s="6">
        <v>2657.0973498058502</v>
      </c>
      <c r="AA57" s="7">
        <v>2891.2732529565501</v>
      </c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>
        <v>2814.9336250000001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/>
      <c r="F59" s="9"/>
      <c r="G59" s="9"/>
      <c r="H59" s="9"/>
      <c r="I59" s="9">
        <v>8444.8008750000008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45641</v>
      </c>
      <c r="C60" s="5" t="s">
        <v>27</v>
      </c>
      <c r="D60" s="6">
        <v>7638.9089000000004</v>
      </c>
      <c r="E60" s="6">
        <v>7064.5456000000004</v>
      </c>
      <c r="F60" s="6"/>
      <c r="G60" s="6"/>
      <c r="H60" s="6"/>
      <c r="I60" s="6"/>
      <c r="J60" s="6"/>
      <c r="K60" s="6"/>
      <c r="L60" s="6">
        <v>8716.9162500000002</v>
      </c>
      <c r="M60" s="6">
        <v>8608.0701000000008</v>
      </c>
      <c r="N60" s="6"/>
      <c r="O60" s="6"/>
      <c r="P60" s="6"/>
      <c r="Q60" s="6">
        <v>9029.9258000000009</v>
      </c>
      <c r="R60" s="6">
        <v>9582.7600264235007</v>
      </c>
      <c r="S60" s="6">
        <v>10854.5652284195</v>
      </c>
      <c r="T60" s="6">
        <v>15257.024319159351</v>
      </c>
      <c r="U60" s="6">
        <v>16498.372815636601</v>
      </c>
      <c r="V60" s="6">
        <v>15373.135050000001</v>
      </c>
      <c r="W60" s="6">
        <v>15460.86791687165</v>
      </c>
      <c r="X60" s="6">
        <v>15216.75658388515</v>
      </c>
      <c r="Y60" s="6">
        <v>11971.60698657735</v>
      </c>
      <c r="Z60" s="6"/>
      <c r="AA60" s="7">
        <v>10403.10915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>
        <v>2717.45694425275</v>
      </c>
      <c r="O61" s="6">
        <v>2368.6394239665501</v>
      </c>
      <c r="P61" s="6">
        <v>1965.2053008406001</v>
      </c>
      <c r="Q61" s="6"/>
      <c r="R61" s="6"/>
      <c r="S61" s="6"/>
      <c r="T61" s="6"/>
      <c r="U61" s="6"/>
      <c r="V61" s="6"/>
      <c r="W61" s="6"/>
      <c r="X61" s="6"/>
      <c r="Y61" s="6"/>
      <c r="Z61" s="6">
        <v>3890.78865</v>
      </c>
      <c r="AA61" s="7"/>
    </row>
    <row r="62" spans="1:27" x14ac:dyDescent="0.25">
      <c r="A62" s="1"/>
      <c r="B62" s="57"/>
      <c r="C62" s="5" t="s">
        <v>29</v>
      </c>
      <c r="D62" s="6"/>
      <c r="E62" s="6"/>
      <c r="F62" s="6">
        <v>2655.6615750000001</v>
      </c>
      <c r="G62" s="6">
        <v>2310.9821000000002</v>
      </c>
      <c r="H62" s="6">
        <v>2112.6607250000002</v>
      </c>
      <c r="I62" s="6">
        <v>2269.7804500000002</v>
      </c>
      <c r="J62" s="6">
        <v>2411.8339000000001</v>
      </c>
      <c r="K62" s="6">
        <v>3430.4985750000001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x14ac:dyDescent="0.25">
      <c r="A63" s="1"/>
      <c r="B63" s="58"/>
      <c r="C63" s="8" t="s">
        <v>30</v>
      </c>
      <c r="D63" s="9"/>
      <c r="E63" s="9"/>
      <c r="F63" s="9">
        <v>7966.9847250000003</v>
      </c>
      <c r="G63" s="9">
        <v>6932.9462999999996</v>
      </c>
      <c r="H63" s="9">
        <v>6337.9821750000001</v>
      </c>
      <c r="I63" s="9">
        <v>6809.3413499999997</v>
      </c>
      <c r="J63" s="9">
        <v>7235.5016999999998</v>
      </c>
      <c r="K63" s="9">
        <v>10291.495725000001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45642</v>
      </c>
      <c r="C64" s="5" t="s">
        <v>27</v>
      </c>
      <c r="D64" s="6">
        <v>9860.7232499999991</v>
      </c>
      <c r="E64" s="6">
        <v>6922.49215</v>
      </c>
      <c r="F64" s="6"/>
      <c r="G64" s="6"/>
      <c r="H64" s="6"/>
      <c r="I64" s="6"/>
      <c r="J64" s="6"/>
      <c r="K64" s="6">
        <v>19029.62775</v>
      </c>
      <c r="L64" s="6"/>
      <c r="M64" s="6"/>
      <c r="N64" s="6"/>
      <c r="O64" s="6"/>
      <c r="P64" s="6"/>
      <c r="Q64" s="6"/>
      <c r="R64" s="6"/>
      <c r="S64" s="6"/>
      <c r="T64" s="6"/>
      <c r="U64" s="6">
        <v>16027.441849999999</v>
      </c>
      <c r="V64" s="6"/>
      <c r="W64" s="6"/>
      <c r="X64" s="6"/>
      <c r="Y64" s="6">
        <v>13502.45715</v>
      </c>
      <c r="Z64" s="6">
        <v>12429.984350000001</v>
      </c>
      <c r="AA64" s="7">
        <v>9159.6802499999994</v>
      </c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>
        <v>5923.8133500000004</v>
      </c>
      <c r="K65" s="6"/>
      <c r="L65" s="6">
        <v>4402.6275353840501</v>
      </c>
      <c r="M65" s="6">
        <v>2535.6438331283498</v>
      </c>
      <c r="N65" s="6">
        <v>2160.14676981705</v>
      </c>
      <c r="O65" s="6">
        <v>1928.89685657165</v>
      </c>
      <c r="P65" s="6">
        <v>1984.0696017429</v>
      </c>
      <c r="Q65" s="6">
        <v>2218.57857964715</v>
      </c>
      <c r="R65" s="6">
        <v>2563.1916246733999</v>
      </c>
      <c r="S65" s="6">
        <v>2794.9313947897999</v>
      </c>
      <c r="T65" s="6">
        <v>5718.4200499999997</v>
      </c>
      <c r="U65" s="6"/>
      <c r="V65" s="6">
        <v>5540.0845499999996</v>
      </c>
      <c r="W65" s="6">
        <v>5514.2566500000003</v>
      </c>
      <c r="X65" s="6">
        <v>5260.2822999999999</v>
      </c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/>
      <c r="F66" s="6">
        <v>1653.6005500000001</v>
      </c>
      <c r="G66" s="6">
        <v>2460.1074749999998</v>
      </c>
      <c r="H66" s="6">
        <v>2645.8223750000002</v>
      </c>
      <c r="I66" s="6">
        <v>3989.4881249999999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x14ac:dyDescent="0.25">
      <c r="A67" s="1"/>
      <c r="B67" s="58"/>
      <c r="C67" s="8" t="s">
        <v>30</v>
      </c>
      <c r="D67" s="9"/>
      <c r="E67" s="9"/>
      <c r="F67" s="9">
        <v>4960.8016500000003</v>
      </c>
      <c r="G67" s="9">
        <v>7380.3224250000003</v>
      </c>
      <c r="H67" s="9">
        <v>7937.4671250000001</v>
      </c>
      <c r="I67" s="9">
        <v>11968.464375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45643</v>
      </c>
      <c r="C68" s="5" t="s">
        <v>27</v>
      </c>
      <c r="D68" s="6">
        <v>7694.8693499999999</v>
      </c>
      <c r="E68" s="6">
        <v>6395.8895819129502</v>
      </c>
      <c r="F68" s="6"/>
      <c r="G68" s="6"/>
      <c r="H68" s="6">
        <v>6852.3878500000001</v>
      </c>
      <c r="I68" s="6">
        <v>9810.3138029872498</v>
      </c>
      <c r="J68" s="6">
        <v>13287.8879854959</v>
      </c>
      <c r="K68" s="6">
        <v>14476.37508233735</v>
      </c>
      <c r="L68" s="6">
        <v>12036.542553728699</v>
      </c>
      <c r="M68" s="6"/>
      <c r="N68" s="6"/>
      <c r="O68" s="6"/>
      <c r="P68" s="6"/>
      <c r="Q68" s="6"/>
      <c r="R68" s="6"/>
      <c r="S68" s="6"/>
      <c r="T68" s="6">
        <v>17676.73775</v>
      </c>
      <c r="U68" s="6">
        <v>18484.6741742411</v>
      </c>
      <c r="V68" s="6">
        <v>15985.139762963699</v>
      </c>
      <c r="W68" s="6">
        <v>15902.727578166099</v>
      </c>
      <c r="X68" s="6">
        <v>14763.555262606849</v>
      </c>
      <c r="Y68" s="6">
        <v>12719.2209476675</v>
      </c>
      <c r="Z68" s="6">
        <v>11276.20961745565</v>
      </c>
      <c r="AA68" s="7">
        <v>9785.3239058063991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>
        <v>3353.50748377225</v>
      </c>
      <c r="N69" s="6">
        <v>2084.6804999999999</v>
      </c>
      <c r="O69" s="6">
        <v>2171.0787568753499</v>
      </c>
      <c r="P69" s="6">
        <v>2172.2134263333</v>
      </c>
      <c r="Q69" s="6">
        <v>2313.8448275390001</v>
      </c>
      <c r="R69" s="6">
        <v>2326.5590227155499</v>
      </c>
      <c r="S69" s="6">
        <v>2721.7363339516</v>
      </c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/>
      <c r="F70" s="6">
        <v>2040.4041</v>
      </c>
      <c r="G70" s="6">
        <v>1935.5551250000001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x14ac:dyDescent="0.25">
      <c r="A71" s="1"/>
      <c r="B71" s="58"/>
      <c r="C71" s="8" t="s">
        <v>30</v>
      </c>
      <c r="D71" s="9"/>
      <c r="E71" s="9"/>
      <c r="F71" s="9">
        <v>6121.2123000000001</v>
      </c>
      <c r="G71" s="9">
        <v>5806.6653749999996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x14ac:dyDescent="0.25">
      <c r="A72" s="4"/>
      <c r="B72" s="56">
        <v>45644</v>
      </c>
      <c r="C72" s="5" t="s">
        <v>27</v>
      </c>
      <c r="D72" s="6">
        <v>7424.9921348040834</v>
      </c>
      <c r="E72" s="6">
        <v>8001.3876810000002</v>
      </c>
      <c r="F72" s="6"/>
      <c r="G72" s="6"/>
      <c r="H72" s="6"/>
      <c r="I72" s="6"/>
      <c r="J72" s="6"/>
      <c r="K72" s="6">
        <v>26393.325378000001</v>
      </c>
      <c r="L72" s="6">
        <v>16011.8069066672</v>
      </c>
      <c r="M72" s="6">
        <v>14354.653082000001</v>
      </c>
      <c r="N72" s="6"/>
      <c r="O72" s="6"/>
      <c r="P72" s="6"/>
      <c r="Q72" s="6"/>
      <c r="R72" s="6"/>
      <c r="S72" s="6"/>
      <c r="T72" s="6"/>
      <c r="U72" s="6">
        <v>22142.030855000001</v>
      </c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>
        <v>2762.449732</v>
      </c>
      <c r="I73" s="6">
        <v>3927.8197770000002</v>
      </c>
      <c r="J73" s="6">
        <v>6212.4370419999996</v>
      </c>
      <c r="K73" s="6"/>
      <c r="L73" s="6"/>
      <c r="M73" s="6"/>
      <c r="N73" s="6">
        <v>3389.1051809999999</v>
      </c>
      <c r="O73" s="6">
        <v>2100.7409360000001</v>
      </c>
      <c r="P73" s="6">
        <v>2039.2438360000001</v>
      </c>
      <c r="Q73" s="6">
        <v>2098.722543985697</v>
      </c>
      <c r="R73" s="6">
        <v>2625.9261700000002</v>
      </c>
      <c r="S73" s="6">
        <v>4055.4163406327411</v>
      </c>
      <c r="T73" s="6">
        <v>7098.6102529999998</v>
      </c>
      <c r="U73" s="6"/>
      <c r="V73" s="6">
        <v>6823.1032450000002</v>
      </c>
      <c r="W73" s="6">
        <v>6612.7831630000001</v>
      </c>
      <c r="X73" s="6">
        <v>5460.9424799999997</v>
      </c>
      <c r="Y73" s="6">
        <v>4988.0297810000002</v>
      </c>
      <c r="Z73" s="6">
        <v>4280.8131309999999</v>
      </c>
      <c r="AA73" s="7">
        <v>3720.5745499999998</v>
      </c>
    </row>
    <row r="74" spans="1:27" x14ac:dyDescent="0.25">
      <c r="A74" s="1"/>
      <c r="B74" s="57"/>
      <c r="C74" s="5" t="s">
        <v>29</v>
      </c>
      <c r="D74" s="6"/>
      <c r="E74" s="6"/>
      <c r="F74" s="6">
        <v>2670.5115675000002</v>
      </c>
      <c r="G74" s="6">
        <v>2614.2417209999999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x14ac:dyDescent="0.25">
      <c r="A75" s="1"/>
      <c r="B75" s="58"/>
      <c r="C75" s="8" t="s">
        <v>30</v>
      </c>
      <c r="D75" s="9"/>
      <c r="E75" s="9"/>
      <c r="F75" s="9">
        <v>8011.5347025000001</v>
      </c>
      <c r="G75" s="9">
        <v>7842.7251630000001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6">
        <v>45645</v>
      </c>
      <c r="C76" s="5" t="s">
        <v>27</v>
      </c>
      <c r="D76" s="6">
        <v>10279.504199999999</v>
      </c>
      <c r="E76" s="6">
        <v>9788.1591499999995</v>
      </c>
      <c r="F76" s="6"/>
      <c r="G76" s="6"/>
      <c r="H76" s="6"/>
      <c r="I76" s="6"/>
      <c r="J76" s="6">
        <v>13129.182500000001</v>
      </c>
      <c r="K76" s="6">
        <v>17909.188849999999</v>
      </c>
      <c r="L76" s="6">
        <v>12966.0361961256</v>
      </c>
      <c r="M76" s="6">
        <v>10644.9285409684</v>
      </c>
      <c r="N76" s="6">
        <v>8303.4327929244992</v>
      </c>
      <c r="O76" s="6">
        <v>7581.2500509574502</v>
      </c>
      <c r="P76" s="6"/>
      <c r="Q76" s="6"/>
      <c r="R76" s="6"/>
      <c r="S76" s="6">
        <v>12846.92045</v>
      </c>
      <c r="T76" s="6"/>
      <c r="U76" s="6"/>
      <c r="V76" s="6"/>
      <c r="W76" s="6"/>
      <c r="X76" s="6"/>
      <c r="Y76" s="6"/>
      <c r="Z76" s="6"/>
      <c r="AA76" s="7">
        <v>5368.3151288140498</v>
      </c>
    </row>
    <row r="77" spans="1:27" x14ac:dyDescent="0.25">
      <c r="A77" s="1"/>
      <c r="B77" s="57"/>
      <c r="C77" s="5" t="s">
        <v>28</v>
      </c>
      <c r="D77" s="6"/>
      <c r="E77" s="6"/>
      <c r="F77" s="6">
        <v>3254.3154</v>
      </c>
      <c r="G77" s="6"/>
      <c r="H77" s="6"/>
      <c r="I77" s="6">
        <v>3483.69175</v>
      </c>
      <c r="J77" s="6"/>
      <c r="K77" s="6"/>
      <c r="L77" s="6"/>
      <c r="M77" s="6"/>
      <c r="N77" s="6"/>
      <c r="O77" s="6"/>
      <c r="P77" s="6">
        <v>2692.8660500000001</v>
      </c>
      <c r="Q77" s="6">
        <v>2252.2460172145502</v>
      </c>
      <c r="R77" s="6">
        <v>3644.1936999999998</v>
      </c>
      <c r="S77" s="6"/>
      <c r="T77" s="6">
        <v>5842.6399499999998</v>
      </c>
      <c r="U77" s="6">
        <v>5421.3991999999998</v>
      </c>
      <c r="V77" s="6">
        <v>4750.4887500000004</v>
      </c>
      <c r="W77" s="6">
        <v>4769.5522000000001</v>
      </c>
      <c r="X77" s="6">
        <v>4318.79385</v>
      </c>
      <c r="Y77" s="6">
        <v>3486.15155</v>
      </c>
      <c r="Z77" s="6">
        <v>2818.31585</v>
      </c>
      <c r="AA77" s="7"/>
    </row>
    <row r="78" spans="1:27" x14ac:dyDescent="0.25">
      <c r="A78" s="1"/>
      <c r="B78" s="57"/>
      <c r="C78" s="5" t="s">
        <v>29</v>
      </c>
      <c r="D78" s="6"/>
      <c r="E78" s="6"/>
      <c r="F78" s="6"/>
      <c r="G78" s="6">
        <v>3242.0164</v>
      </c>
      <c r="H78" s="6">
        <v>3136.2449999999999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x14ac:dyDescent="0.25">
      <c r="A79" s="1"/>
      <c r="B79" s="58"/>
      <c r="C79" s="8" t="s">
        <v>30</v>
      </c>
      <c r="D79" s="9"/>
      <c r="E79" s="9"/>
      <c r="F79" s="9"/>
      <c r="G79" s="9">
        <v>9726.0491999999995</v>
      </c>
      <c r="H79" s="9">
        <v>9408.7350000000006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x14ac:dyDescent="0.25">
      <c r="A80" s="4"/>
      <c r="B80" s="56">
        <v>45646</v>
      </c>
      <c r="C80" s="5" t="s">
        <v>27</v>
      </c>
      <c r="D80" s="6">
        <v>5909.8257512135369</v>
      </c>
      <c r="E80" s="6"/>
      <c r="F80" s="6">
        <v>2901.1371241017409</v>
      </c>
      <c r="G80" s="6"/>
      <c r="H80" s="6"/>
      <c r="I80" s="6"/>
      <c r="J80" s="6">
        <v>10815.687835999999</v>
      </c>
      <c r="K80" s="6">
        <v>12083.708549999999</v>
      </c>
      <c r="L80" s="6">
        <v>11173.413772958935</v>
      </c>
      <c r="M80" s="6">
        <v>10163.652089196459</v>
      </c>
      <c r="N80" s="6">
        <v>10129.092941636147</v>
      </c>
      <c r="O80" s="6">
        <v>9431.8111071999992</v>
      </c>
      <c r="P80" s="6">
        <v>9170.4740058749994</v>
      </c>
      <c r="Q80" s="6">
        <v>10368.327234775164</v>
      </c>
      <c r="R80" s="6">
        <v>11345.422903765237</v>
      </c>
      <c r="S80" s="6">
        <v>11522.833117762222</v>
      </c>
      <c r="T80" s="6">
        <v>12076.329186000001</v>
      </c>
      <c r="U80" s="6">
        <v>12480.30190954001</v>
      </c>
      <c r="V80" s="6">
        <v>11849.308944962155</v>
      </c>
      <c r="W80" s="6">
        <v>11280.270136190507</v>
      </c>
      <c r="X80" s="6">
        <v>10637.120383991063</v>
      </c>
      <c r="Y80" s="6">
        <v>8112.7831260170824</v>
      </c>
      <c r="Z80" s="6"/>
      <c r="AA80" s="7">
        <v>5563.4255089999997</v>
      </c>
    </row>
    <row r="81" spans="1:27" x14ac:dyDescent="0.25">
      <c r="A81" s="1"/>
      <c r="B81" s="57"/>
      <c r="C81" s="5" t="s">
        <v>28</v>
      </c>
      <c r="D81" s="6"/>
      <c r="E81" s="6">
        <v>1009.391575450737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>
        <v>1692.827161768628</v>
      </c>
      <c r="AA81" s="7"/>
    </row>
    <row r="82" spans="1:27" x14ac:dyDescent="0.25">
      <c r="A82" s="1"/>
      <c r="B82" s="57"/>
      <c r="C82" s="5" t="s">
        <v>29</v>
      </c>
      <c r="D82" s="6"/>
      <c r="E82" s="6"/>
      <c r="F82" s="6"/>
      <c r="G82" s="6">
        <v>1121.6633280000001</v>
      </c>
      <c r="H82" s="6">
        <v>1371.6392834999999</v>
      </c>
      <c r="I82" s="6">
        <v>2245.4789704999998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x14ac:dyDescent="0.25">
      <c r="A83" s="1"/>
      <c r="B83" s="58"/>
      <c r="C83" s="8" t="s">
        <v>30</v>
      </c>
      <c r="D83" s="9"/>
      <c r="E83" s="9"/>
      <c r="F83" s="9"/>
      <c r="G83" s="9">
        <v>3364.9899839999998</v>
      </c>
      <c r="H83" s="9">
        <v>4114.9178505</v>
      </c>
      <c r="I83" s="9">
        <v>6736.4369115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6">
        <v>45647</v>
      </c>
      <c r="C84" s="5" t="s">
        <v>27</v>
      </c>
      <c r="D84" s="6">
        <v>4807.2103531326002</v>
      </c>
      <c r="E84" s="6">
        <v>3502.7205660159998</v>
      </c>
      <c r="F84" s="6">
        <v>2993.4116630305998</v>
      </c>
      <c r="G84" s="6">
        <v>1548.4440999999999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>
        <v>9552.0183500000003</v>
      </c>
      <c r="S84" s="6">
        <v>11303.8667766283</v>
      </c>
      <c r="T84" s="6">
        <v>13156.855250000001</v>
      </c>
      <c r="U84" s="6">
        <v>14381.835650000001</v>
      </c>
      <c r="V84" s="6">
        <v>14619.8213</v>
      </c>
      <c r="W84" s="6">
        <v>13915.70355</v>
      </c>
      <c r="X84" s="6">
        <v>13266.316349999999</v>
      </c>
      <c r="Y84" s="6">
        <v>10974.3977</v>
      </c>
      <c r="Z84" s="6"/>
      <c r="AA84" s="7">
        <v>7899.0327500000003</v>
      </c>
    </row>
    <row r="85" spans="1:27" x14ac:dyDescent="0.25">
      <c r="A85" s="1"/>
      <c r="B85" s="57"/>
      <c r="C85" s="5" t="s">
        <v>28</v>
      </c>
      <c r="D85" s="6"/>
      <c r="E85" s="6"/>
      <c r="F85" s="6"/>
      <c r="G85" s="6"/>
      <c r="H85" s="6">
        <v>548.13998653504996</v>
      </c>
      <c r="I85" s="6">
        <v>718.26160000000004</v>
      </c>
      <c r="J85" s="6">
        <v>1237.89435</v>
      </c>
      <c r="K85" s="6">
        <v>1505.8062312002501</v>
      </c>
      <c r="L85" s="6">
        <v>1977.8074890241501</v>
      </c>
      <c r="M85" s="6">
        <v>1384.8674000000001</v>
      </c>
      <c r="N85" s="6">
        <v>1256.9577999999999</v>
      </c>
      <c r="O85" s="6">
        <v>1043.57015</v>
      </c>
      <c r="P85" s="6">
        <v>1140.73225</v>
      </c>
      <c r="Q85" s="6">
        <v>1450.66705</v>
      </c>
      <c r="R85" s="6"/>
      <c r="S85" s="6"/>
      <c r="T85" s="6"/>
      <c r="U85" s="6"/>
      <c r="V85" s="6"/>
      <c r="W85" s="6"/>
      <c r="X85" s="6"/>
      <c r="Y85" s="6"/>
      <c r="Z85" s="6">
        <v>3631.8946999999998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45648</v>
      </c>
      <c r="C88" s="5" t="s">
        <v>27</v>
      </c>
      <c r="D88" s="6">
        <v>7980.8211000000001</v>
      </c>
      <c r="E88" s="6"/>
      <c r="F88" s="6"/>
      <c r="G88" s="6"/>
      <c r="H88" s="6"/>
      <c r="I88" s="6">
        <v>8564.0912564714508</v>
      </c>
      <c r="J88" s="6">
        <v>9148.6111500000006</v>
      </c>
      <c r="K88" s="6">
        <v>10239.532450000001</v>
      </c>
      <c r="L88" s="6">
        <v>11300.93615</v>
      </c>
      <c r="M88" s="6"/>
      <c r="N88" s="6">
        <v>6428.6872999999996</v>
      </c>
      <c r="O88" s="6"/>
      <c r="P88" s="6"/>
      <c r="Q88" s="6"/>
      <c r="R88" s="6">
        <v>10107.3182</v>
      </c>
      <c r="S88" s="6">
        <v>12682.728800000001</v>
      </c>
      <c r="T88" s="6">
        <v>17043.9542</v>
      </c>
      <c r="U88" s="6">
        <v>17005.212350000002</v>
      </c>
      <c r="V88" s="6">
        <v>16334.3019</v>
      </c>
      <c r="W88" s="6">
        <v>14684.39105</v>
      </c>
      <c r="X88" s="6">
        <v>12189.909047629249</v>
      </c>
      <c r="Y88" s="6">
        <v>10674.796447850849</v>
      </c>
      <c r="Z88" s="6">
        <v>7097.7240293273999</v>
      </c>
      <c r="AA88" s="7">
        <v>5985.7981330769999</v>
      </c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/>
      <c r="M89" s="6">
        <v>1740.92345</v>
      </c>
      <c r="N89" s="6"/>
      <c r="O89" s="6"/>
      <c r="P89" s="6"/>
      <c r="Q89" s="6">
        <v>3024.3240999999998</v>
      </c>
      <c r="R89" s="6"/>
      <c r="S89" s="6"/>
      <c r="T89" s="6"/>
      <c r="U89" s="6"/>
      <c r="V89" s="6"/>
      <c r="W89" s="6"/>
      <c r="X89" s="6"/>
      <c r="Y89" s="6"/>
      <c r="Z89" s="6"/>
      <c r="AA89" s="7"/>
    </row>
    <row r="90" spans="1:27" x14ac:dyDescent="0.25">
      <c r="A90" s="1"/>
      <c r="B90" s="57"/>
      <c r="C90" s="5" t="s">
        <v>29</v>
      </c>
      <c r="D90" s="6"/>
      <c r="E90" s="6">
        <v>2661.1961249999999</v>
      </c>
      <c r="F90" s="6">
        <v>2665.1932999999999</v>
      </c>
      <c r="G90" s="6">
        <v>2258.0963999999999</v>
      </c>
      <c r="H90" s="6">
        <v>2659.351275</v>
      </c>
      <c r="I90" s="6"/>
      <c r="J90" s="6"/>
      <c r="K90" s="6"/>
      <c r="L90" s="6"/>
      <c r="M90" s="6"/>
      <c r="N90" s="6"/>
      <c r="O90" s="6">
        <v>2754.0535749999999</v>
      </c>
      <c r="P90" s="6">
        <v>2789.1057249999999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/>
      <c r="E91" s="9">
        <v>7983.5883750000003</v>
      </c>
      <c r="F91" s="9">
        <v>7995.5798999999997</v>
      </c>
      <c r="G91" s="9">
        <v>6774.2892000000002</v>
      </c>
      <c r="H91" s="9">
        <v>7978.053825</v>
      </c>
      <c r="I91" s="9"/>
      <c r="J91" s="9"/>
      <c r="K91" s="9"/>
      <c r="L91" s="9"/>
      <c r="M91" s="9"/>
      <c r="N91" s="9"/>
      <c r="O91" s="9">
        <v>8262.1607249999997</v>
      </c>
      <c r="P91" s="9">
        <v>8367.3171750000001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45649</v>
      </c>
      <c r="C92" s="5" t="s">
        <v>27</v>
      </c>
      <c r="D92" s="6">
        <v>5097.3205500000004</v>
      </c>
      <c r="E92" s="6">
        <v>2401.9182026797998</v>
      </c>
      <c r="F92" s="6">
        <v>1309.8434999999999</v>
      </c>
      <c r="G92" s="6">
        <v>807.42935</v>
      </c>
      <c r="H92" s="6">
        <v>1489.4088999999999</v>
      </c>
      <c r="I92" s="6">
        <v>4851.3405499999999</v>
      </c>
      <c r="J92" s="6">
        <v>10316.43289390805</v>
      </c>
      <c r="K92" s="6">
        <v>13993.37407734455</v>
      </c>
      <c r="L92" s="6">
        <v>15321.3031627572</v>
      </c>
      <c r="M92" s="6">
        <v>11994.3329293445</v>
      </c>
      <c r="N92" s="6">
        <v>10366.9006922964</v>
      </c>
      <c r="O92" s="6">
        <v>9432.8590937020999</v>
      </c>
      <c r="P92" s="6">
        <v>9585.9681646130502</v>
      </c>
      <c r="Q92" s="6">
        <v>9680.81180841075</v>
      </c>
      <c r="R92" s="6">
        <v>10330.843440343649</v>
      </c>
      <c r="S92" s="6">
        <v>11315.705379552001</v>
      </c>
      <c r="T92" s="6">
        <v>12347.5942566662</v>
      </c>
      <c r="U92" s="6">
        <v>11953.6462630725</v>
      </c>
      <c r="V92" s="6">
        <v>11023.34090450915</v>
      </c>
      <c r="W92" s="6">
        <v>10719.297380239699</v>
      </c>
      <c r="X92" s="6">
        <v>10070.092022184601</v>
      </c>
      <c r="Y92" s="6">
        <v>9345.1575376246492</v>
      </c>
      <c r="Z92" s="6">
        <v>8873.3980166457495</v>
      </c>
      <c r="AA92" s="7">
        <v>8655.2631285214502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6">
        <v>45650</v>
      </c>
      <c r="C96" s="5" t="s">
        <v>27</v>
      </c>
      <c r="D96" s="6">
        <v>7064.5295996891782</v>
      </c>
      <c r="E96" s="6">
        <v>6771.45854468574</v>
      </c>
      <c r="F96" s="6">
        <v>6904.4450542132481</v>
      </c>
      <c r="G96" s="6">
        <v>6466.2267269808444</v>
      </c>
      <c r="H96" s="6">
        <v>6437.3648670555876</v>
      </c>
      <c r="I96" s="6">
        <v>6440.594111040572</v>
      </c>
      <c r="J96" s="6">
        <v>7078.3976069097462</v>
      </c>
      <c r="K96" s="6">
        <v>9301.1792499999992</v>
      </c>
      <c r="L96" s="6">
        <v>10616.565855999999</v>
      </c>
      <c r="M96" s="6">
        <v>10310.271156721135</v>
      </c>
      <c r="N96" s="6">
        <v>10102.10332477769</v>
      </c>
      <c r="O96" s="6">
        <v>9798.5925966662599</v>
      </c>
      <c r="P96" s="6">
        <v>9448.5536261063771</v>
      </c>
      <c r="Q96" s="6">
        <v>9310.2954104998353</v>
      </c>
      <c r="R96" s="6">
        <v>9428.2911599263225</v>
      </c>
      <c r="S96" s="6">
        <v>10063.17583874485</v>
      </c>
      <c r="T96" s="6">
        <v>10800.47309218285</v>
      </c>
      <c r="U96" s="6">
        <v>10884.685799999999</v>
      </c>
      <c r="V96" s="6">
        <v>10237.139238</v>
      </c>
      <c r="W96" s="6">
        <v>9746.4059460000008</v>
      </c>
      <c r="X96" s="6">
        <v>9460.4523360000003</v>
      </c>
      <c r="Y96" s="6"/>
      <c r="Z96" s="6">
        <v>9135.7566239999996</v>
      </c>
      <c r="AA96" s="7">
        <v>8301.8790000000008</v>
      </c>
    </row>
    <row r="97" spans="1:27" x14ac:dyDescent="0.25">
      <c r="A97" s="1"/>
      <c r="B97" s="57"/>
      <c r="C97" s="5" t="s">
        <v>28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>
        <v>2909.9623280000001</v>
      </c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45651</v>
      </c>
      <c r="C100" s="5" t="s">
        <v>27</v>
      </c>
      <c r="D100" s="6">
        <v>7447.6948847192498</v>
      </c>
      <c r="E100" s="6"/>
      <c r="F100" s="6"/>
      <c r="G100" s="6"/>
      <c r="H100" s="6"/>
      <c r="I100" s="6"/>
      <c r="J100" s="6"/>
      <c r="K100" s="6"/>
      <c r="L100" s="6"/>
      <c r="M100" s="6">
        <v>9153.6693479999994</v>
      </c>
      <c r="N100" s="6">
        <v>7960.1800840972701</v>
      </c>
      <c r="O100" s="6">
        <v>7560.7596273999179</v>
      </c>
      <c r="P100" s="6">
        <v>7559.9970337676277</v>
      </c>
      <c r="Q100" s="6">
        <v>7483.0413915082117</v>
      </c>
      <c r="R100" s="6">
        <v>9209.0119680000007</v>
      </c>
      <c r="S100" s="6"/>
      <c r="T100" s="6"/>
      <c r="U100" s="6">
        <v>11147.233504</v>
      </c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>
        <v>2657.675596</v>
      </c>
      <c r="F101" s="6"/>
      <c r="G101" s="6"/>
      <c r="H101" s="6"/>
      <c r="I101" s="6"/>
      <c r="J101" s="6">
        <v>2508.823568388626</v>
      </c>
      <c r="K101" s="6">
        <v>2611.5567460000002</v>
      </c>
      <c r="L101" s="6">
        <v>2773.895098</v>
      </c>
      <c r="M101" s="6"/>
      <c r="N101" s="6"/>
      <c r="O101" s="6"/>
      <c r="P101" s="6"/>
      <c r="Q101" s="6"/>
      <c r="R101" s="6"/>
      <c r="S101" s="6">
        <v>3504.4176819999998</v>
      </c>
      <c r="T101" s="6">
        <v>3655.6875100000002</v>
      </c>
      <c r="U101" s="6"/>
      <c r="V101" s="6">
        <v>3674.7499680000001</v>
      </c>
      <c r="W101" s="6">
        <v>3635.3952159999999</v>
      </c>
      <c r="X101" s="6">
        <v>3648.9234120000001</v>
      </c>
      <c r="Y101" s="6">
        <v>3474.9016179999999</v>
      </c>
      <c r="Z101" s="6">
        <v>3507.492272</v>
      </c>
      <c r="AA101" s="7">
        <v>3217.2509759999998</v>
      </c>
    </row>
    <row r="102" spans="1:27" x14ac:dyDescent="0.25">
      <c r="A102" s="1"/>
      <c r="B102" s="57"/>
      <c r="C102" s="5" t="s">
        <v>29</v>
      </c>
      <c r="D102" s="6"/>
      <c r="E102" s="6"/>
      <c r="F102" s="6">
        <v>2615.5537129999998</v>
      </c>
      <c r="G102" s="6">
        <v>2484.5761790000001</v>
      </c>
      <c r="H102" s="6">
        <v>2336.3809409999999</v>
      </c>
      <c r="I102" s="6">
        <v>2484.5761790000001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58"/>
      <c r="C103" s="8" t="s">
        <v>30</v>
      </c>
      <c r="D103" s="9"/>
      <c r="E103" s="9"/>
      <c r="F103" s="9">
        <v>7846.6611389999998</v>
      </c>
      <c r="G103" s="9">
        <v>7453.728537</v>
      </c>
      <c r="H103" s="9">
        <v>7009.1428230000001</v>
      </c>
      <c r="I103" s="9">
        <v>7453.728537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6">
        <v>45652</v>
      </c>
      <c r="C104" s="5" t="s">
        <v>27</v>
      </c>
      <c r="D104" s="6">
        <v>9424.7237000000005</v>
      </c>
      <c r="E104" s="6">
        <v>8768.5720500000007</v>
      </c>
      <c r="F104" s="6">
        <v>8727.3703999999998</v>
      </c>
      <c r="G104" s="6"/>
      <c r="H104" s="6">
        <v>8382.3834499999994</v>
      </c>
      <c r="I104" s="6">
        <v>8772.2617499999997</v>
      </c>
      <c r="J104" s="6"/>
      <c r="K104" s="6"/>
      <c r="L104" s="6">
        <v>11141.049150000001</v>
      </c>
      <c r="M104" s="6"/>
      <c r="N104" s="6"/>
      <c r="O104" s="6"/>
      <c r="P104" s="6"/>
      <c r="Q104" s="6">
        <v>9583.99575</v>
      </c>
      <c r="R104" s="6"/>
      <c r="S104" s="6"/>
      <c r="T104" s="6"/>
      <c r="U104" s="6"/>
      <c r="V104" s="6"/>
      <c r="W104" s="6"/>
      <c r="X104" s="6"/>
      <c r="Y104" s="6"/>
      <c r="Z104" s="6"/>
      <c r="AA104" s="7"/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>
        <v>2756.2058999999999</v>
      </c>
      <c r="H105" s="6"/>
      <c r="I105" s="6"/>
      <c r="J105" s="6">
        <v>3044.0025000000001</v>
      </c>
      <c r="K105" s="6">
        <v>3467.0880999999999</v>
      </c>
      <c r="L105" s="6"/>
      <c r="M105" s="6">
        <v>3635.5844000000002</v>
      </c>
      <c r="N105" s="6">
        <v>2098.8243499999999</v>
      </c>
      <c r="O105" s="6">
        <v>1964.7652499999999</v>
      </c>
      <c r="P105" s="6">
        <v>1996.1277</v>
      </c>
      <c r="Q105" s="6"/>
      <c r="R105" s="6">
        <v>3371.1559000000002</v>
      </c>
      <c r="S105" s="6">
        <v>3713.0681</v>
      </c>
      <c r="T105" s="6">
        <v>3998.4049</v>
      </c>
      <c r="U105" s="6">
        <v>4240.08025</v>
      </c>
      <c r="V105" s="6">
        <v>4244.9998500000002</v>
      </c>
      <c r="W105" s="6">
        <v>4173.0506999999998</v>
      </c>
      <c r="X105" s="6">
        <v>3970.7321499999998</v>
      </c>
      <c r="Y105" s="6">
        <v>2262.8498097625002</v>
      </c>
      <c r="Z105" s="6">
        <v>2283.6823522271502</v>
      </c>
      <c r="AA105" s="7">
        <v>3596.8425499999998</v>
      </c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x14ac:dyDescent="0.25">
      <c r="A108" s="4"/>
      <c r="B108" s="56">
        <v>45653</v>
      </c>
      <c r="C108" s="5" t="s">
        <v>27</v>
      </c>
      <c r="D108" s="6">
        <v>9850.2432900000003</v>
      </c>
      <c r="E108" s="6">
        <v>9363.8494800000008</v>
      </c>
      <c r="F108" s="6">
        <v>9318.9610499999999</v>
      </c>
      <c r="G108" s="6"/>
      <c r="H108" s="6"/>
      <c r="I108" s="6"/>
      <c r="J108" s="6">
        <v>10671.76305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>
        <v>3821.6656499999999</v>
      </c>
      <c r="L109" s="6">
        <v>2861.3759706003898</v>
      </c>
      <c r="M109" s="6">
        <v>2730.0139082504702</v>
      </c>
      <c r="N109" s="6">
        <v>2616.38581525068</v>
      </c>
      <c r="O109" s="6">
        <v>2357.2158389904298</v>
      </c>
      <c r="P109" s="6">
        <v>2351.11330796946</v>
      </c>
      <c r="Q109" s="6">
        <v>2399.8174654335899</v>
      </c>
      <c r="R109" s="6">
        <v>2263.73962631835</v>
      </c>
      <c r="S109" s="6">
        <v>2750.5941016790398</v>
      </c>
      <c r="T109" s="6">
        <v>4529.42706</v>
      </c>
      <c r="U109" s="6">
        <v>4361.0240472253499</v>
      </c>
      <c r="V109" s="6">
        <v>3670.0807196523301</v>
      </c>
      <c r="W109" s="6">
        <v>3173.2995301791302</v>
      </c>
      <c r="X109" s="6">
        <v>2460.52445948796</v>
      </c>
      <c r="Y109" s="6">
        <v>2710.9758027224698</v>
      </c>
      <c r="Z109" s="6">
        <v>2342.7160023133201</v>
      </c>
      <c r="AA109" s="7">
        <v>2107.2054723133201</v>
      </c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>
        <v>3066.5561699999998</v>
      </c>
      <c r="H110" s="6">
        <v>3061.6368900000002</v>
      </c>
      <c r="I110" s="6">
        <v>3265.1720999999998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x14ac:dyDescent="0.25">
      <c r="A111" s="1"/>
      <c r="B111" s="58"/>
      <c r="C111" s="8" t="s">
        <v>30</v>
      </c>
      <c r="D111" s="9"/>
      <c r="E111" s="9"/>
      <c r="F111" s="9"/>
      <c r="G111" s="9">
        <v>9199.6685099999995</v>
      </c>
      <c r="H111" s="9">
        <v>9184.9106699999993</v>
      </c>
      <c r="I111" s="9">
        <v>9795.5162999999993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45654</v>
      </c>
      <c r="C112" s="5" t="s">
        <v>27</v>
      </c>
      <c r="D112" s="6"/>
      <c r="E112" s="6"/>
      <c r="F112" s="6">
        <v>10160.81885</v>
      </c>
      <c r="G112" s="6">
        <v>9770.3256000000001</v>
      </c>
      <c r="H112" s="6">
        <v>9494.8279999999995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>
        <v>11613.330749999999</v>
      </c>
      <c r="Z112" s="6"/>
      <c r="AA112" s="7">
        <v>10731.49245</v>
      </c>
    </row>
    <row r="113" spans="1:27" x14ac:dyDescent="0.25">
      <c r="A113" s="1"/>
      <c r="B113" s="57"/>
      <c r="C113" s="5" t="s">
        <v>28</v>
      </c>
      <c r="D113" s="6">
        <v>2337.7603775522498</v>
      </c>
      <c r="E113" s="6">
        <v>2160.9342999999999</v>
      </c>
      <c r="F113" s="6"/>
      <c r="G113" s="6"/>
      <c r="H113" s="6"/>
      <c r="I113" s="6"/>
      <c r="J113" s="6">
        <v>3373.6156999999998</v>
      </c>
      <c r="K113" s="6">
        <v>3820.0693999999999</v>
      </c>
      <c r="L113" s="6">
        <v>3582.2963701924</v>
      </c>
      <c r="M113" s="6">
        <v>2650.3477434689498</v>
      </c>
      <c r="N113" s="6">
        <v>2621.6266949684</v>
      </c>
      <c r="O113" s="6">
        <v>2476.7735141373</v>
      </c>
      <c r="P113" s="6">
        <v>2378.5300663788998</v>
      </c>
      <c r="Q113" s="6">
        <v>2282.6585810073502</v>
      </c>
      <c r="R113" s="6">
        <v>2439.6330800302999</v>
      </c>
      <c r="S113" s="6">
        <v>2575.0077019785999</v>
      </c>
      <c r="T113" s="6">
        <v>5065.1536820601495</v>
      </c>
      <c r="U113" s="6">
        <v>6454.5151999999998</v>
      </c>
      <c r="V113" s="6">
        <v>5687.0576000000001</v>
      </c>
      <c r="W113" s="6">
        <v>5715.3453</v>
      </c>
      <c r="X113" s="6">
        <v>5088.0963000000002</v>
      </c>
      <c r="Y113" s="6"/>
      <c r="Z113" s="6">
        <v>3728.4418500000002</v>
      </c>
      <c r="AA113" s="7"/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>
        <v>3246.32105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x14ac:dyDescent="0.25">
      <c r="A115" s="1"/>
      <c r="B115" s="58"/>
      <c r="C115" s="8" t="s">
        <v>30</v>
      </c>
      <c r="D115" s="9"/>
      <c r="E115" s="9"/>
      <c r="F115" s="9"/>
      <c r="G115" s="9"/>
      <c r="H115" s="9"/>
      <c r="I115" s="9">
        <v>9738.9631499999996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x14ac:dyDescent="0.25">
      <c r="A116" s="4"/>
      <c r="B116" s="56">
        <v>45655</v>
      </c>
      <c r="C116" s="5" t="s">
        <v>27</v>
      </c>
      <c r="D116" s="6">
        <v>11751.07955</v>
      </c>
      <c r="E116" s="6">
        <v>10524.254300000001</v>
      </c>
      <c r="F116" s="6">
        <v>9935.7471499999992</v>
      </c>
      <c r="G116" s="6"/>
      <c r="H116" s="6"/>
      <c r="I116" s="6"/>
      <c r="J116" s="6">
        <v>8649.8281333919003</v>
      </c>
      <c r="K116" s="6">
        <v>8421.8858959878999</v>
      </c>
      <c r="L116" s="6">
        <v>10212.47465</v>
      </c>
      <c r="M116" s="6"/>
      <c r="N116" s="6"/>
      <c r="O116" s="6"/>
      <c r="P116" s="6"/>
      <c r="Q116" s="6"/>
      <c r="R116" s="6"/>
      <c r="S116" s="6"/>
      <c r="T116" s="6">
        <v>16383.621872075149</v>
      </c>
      <c r="U116" s="6">
        <v>16395.783907951351</v>
      </c>
      <c r="V116" s="6">
        <v>16303.04194187165</v>
      </c>
      <c r="W116" s="6">
        <v>16249.54129187165</v>
      </c>
      <c r="X116" s="6">
        <v>16374.78610812835</v>
      </c>
      <c r="Y116" s="6">
        <v>15019.846275</v>
      </c>
      <c r="Z116" s="6">
        <v>13222.75739187165</v>
      </c>
      <c r="AA116" s="7">
        <v>10772.7061579396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/>
      <c r="M117" s="6">
        <v>2321.9561908399501</v>
      </c>
      <c r="N117" s="6">
        <v>2013.9612500000001</v>
      </c>
      <c r="O117" s="6">
        <v>1943.242</v>
      </c>
      <c r="P117" s="6">
        <v>2076.5794118986</v>
      </c>
      <c r="Q117" s="6">
        <v>2014.5762</v>
      </c>
      <c r="R117" s="6">
        <v>2297.6494391543001</v>
      </c>
      <c r="S117" s="6">
        <v>2640.98645678105</v>
      </c>
      <c r="T117" s="6"/>
      <c r="U117" s="6"/>
      <c r="V117" s="6"/>
      <c r="W117" s="6"/>
      <c r="X117" s="6"/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>
        <v>3127.0207500000001</v>
      </c>
      <c r="H118" s="6">
        <v>3004.9531750000001</v>
      </c>
      <c r="I118" s="6">
        <v>3032.0109750000001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x14ac:dyDescent="0.25">
      <c r="A119" s="1"/>
      <c r="B119" s="58"/>
      <c r="C119" s="8" t="s">
        <v>30</v>
      </c>
      <c r="D119" s="9"/>
      <c r="E119" s="9"/>
      <c r="F119" s="9"/>
      <c r="G119" s="9">
        <v>9381.0622500000009</v>
      </c>
      <c r="H119" s="9">
        <v>9014.8595249999998</v>
      </c>
      <c r="I119" s="9">
        <v>9096.0329249999995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x14ac:dyDescent="0.25">
      <c r="A120" s="4"/>
      <c r="B120" s="56">
        <v>45656</v>
      </c>
      <c r="C120" s="5" t="s">
        <v>27</v>
      </c>
      <c r="D120" s="6">
        <v>8953.7116741141999</v>
      </c>
      <c r="E120" s="6">
        <v>7999.0539683974503</v>
      </c>
      <c r="F120" s="6">
        <v>7636.4720849861496</v>
      </c>
      <c r="G120" s="6">
        <v>7386.19973398615</v>
      </c>
      <c r="H120" s="6">
        <v>8429.5252550312998</v>
      </c>
      <c r="I120" s="6">
        <v>10227.017469105849</v>
      </c>
      <c r="J120" s="6">
        <v>13445.621640908799</v>
      </c>
      <c r="K120" s="6">
        <v>14244.4813625632</v>
      </c>
      <c r="L120" s="6">
        <v>12499.180866959499</v>
      </c>
      <c r="M120" s="6">
        <v>10863.254505126801</v>
      </c>
      <c r="N120" s="6">
        <v>10793.6024</v>
      </c>
      <c r="O120" s="6"/>
      <c r="P120" s="6"/>
      <c r="Q120" s="6"/>
      <c r="R120" s="6"/>
      <c r="S120" s="6"/>
      <c r="T120" s="6"/>
      <c r="U120" s="6">
        <v>19162.45695</v>
      </c>
      <c r="V120" s="6">
        <v>21508.4912</v>
      </c>
      <c r="W120" s="6">
        <v>16839.17585</v>
      </c>
      <c r="X120" s="6">
        <v>15056.720780129001</v>
      </c>
      <c r="Y120" s="6">
        <v>14554.98659571775</v>
      </c>
      <c r="Z120" s="6">
        <v>12584.363284051649</v>
      </c>
      <c r="AA120" s="7">
        <v>11664.613635095749</v>
      </c>
    </row>
    <row r="121" spans="1:27" x14ac:dyDescent="0.25">
      <c r="A121" s="1"/>
      <c r="B121" s="57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>
        <v>1956.7709</v>
      </c>
      <c r="P121" s="6">
        <v>2085.1646095483002</v>
      </c>
      <c r="Q121" s="6">
        <v>2100.4442180827</v>
      </c>
      <c r="R121" s="6">
        <v>2208.2854499999999</v>
      </c>
      <c r="S121" s="6">
        <v>2905.4131143908498</v>
      </c>
      <c r="T121" s="6">
        <v>7051.0174982051003</v>
      </c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x14ac:dyDescent="0.25">
      <c r="A124" s="4"/>
      <c r="B124" s="56">
        <v>45657</v>
      </c>
      <c r="C124" s="5" t="s">
        <v>27</v>
      </c>
      <c r="D124" s="6">
        <v>10101.918766814</v>
      </c>
      <c r="E124" s="6">
        <v>8281.5664653942495</v>
      </c>
      <c r="F124" s="6">
        <v>8476.8570359511505</v>
      </c>
      <c r="G124" s="6">
        <v>7932.1758012539003</v>
      </c>
      <c r="H124" s="6">
        <v>8355.4126168439507</v>
      </c>
      <c r="I124" s="6">
        <v>9463.0952633920497</v>
      </c>
      <c r="J124" s="6">
        <v>10917.9778134756</v>
      </c>
      <c r="K124" s="6">
        <v>12344.59177805</v>
      </c>
      <c r="L124" s="6">
        <v>10087.677498279851</v>
      </c>
      <c r="M124" s="6">
        <v>11258.327196764199</v>
      </c>
      <c r="N124" s="6">
        <v>9089.2343108378009</v>
      </c>
      <c r="O124" s="6"/>
      <c r="P124" s="6"/>
      <c r="Q124" s="6"/>
      <c r="R124" s="6"/>
      <c r="S124" s="6"/>
      <c r="T124" s="6"/>
      <c r="U124" s="6">
        <v>27193.724693493401</v>
      </c>
      <c r="V124" s="6">
        <v>15610.87472</v>
      </c>
      <c r="W124" s="6">
        <v>16762.557995910302</v>
      </c>
      <c r="X124" s="6">
        <v>14919.245300806</v>
      </c>
      <c r="Y124" s="6">
        <v>12811.80192045215</v>
      </c>
      <c r="Z124" s="6">
        <v>10679.31960065495</v>
      </c>
      <c r="AA124" s="7">
        <v>10402.1389273963</v>
      </c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>
        <v>3182.36625</v>
      </c>
      <c r="P125" s="6">
        <v>2391.0199856007498</v>
      </c>
      <c r="Q125" s="6">
        <v>2037.7667971423</v>
      </c>
      <c r="R125" s="6">
        <v>2667.9029996913</v>
      </c>
      <c r="S125" s="6">
        <v>3680.7412964791001</v>
      </c>
      <c r="T125" s="6">
        <v>4445.5502576331</v>
      </c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topLeftCell="A42" zoomScaleNormal="100" workbookViewId="0">
      <selection activeCell="C39" sqref="C39:D69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45627</v>
      </c>
      <c r="C4" s="67">
        <f t="shared" ref="C4:C34" si="0">SUM(E4:AB4)</f>
        <v>232.10000000000002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4.87</v>
      </c>
      <c r="O4" s="30">
        <v>12.72</v>
      </c>
      <c r="P4" s="30">
        <v>11.92</v>
      </c>
      <c r="Q4" s="30">
        <v>11.56</v>
      </c>
      <c r="R4" s="30">
        <v>23.952500000000001</v>
      </c>
      <c r="S4" s="30">
        <v>25.407499999999999</v>
      </c>
      <c r="T4" s="30">
        <v>28.754999999999999</v>
      </c>
      <c r="U4" s="30">
        <v>29.112500000000001</v>
      </c>
      <c r="V4" s="30">
        <v>29.622499999999999</v>
      </c>
      <c r="W4" s="30">
        <v>29.342500000000001</v>
      </c>
      <c r="X4" s="30">
        <v>21.39</v>
      </c>
      <c r="Y4" s="30">
        <v>3.4474999999999998</v>
      </c>
      <c r="Z4" s="30">
        <v>0</v>
      </c>
      <c r="AA4" s="30">
        <v>0</v>
      </c>
      <c r="AB4" s="31">
        <v>0</v>
      </c>
    </row>
    <row r="5" spans="1:28" ht="15.75" x14ac:dyDescent="0.25">
      <c r="A5" s="23"/>
      <c r="B5" s="28">
        <v>45628</v>
      </c>
      <c r="C5" s="67">
        <f t="shared" si="0"/>
        <v>191.44500000000002</v>
      </c>
      <c r="D5" s="68"/>
      <c r="E5" s="29">
        <v>3.7574999999999998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25.07</v>
      </c>
      <c r="O5" s="30">
        <v>0</v>
      </c>
      <c r="P5" s="30">
        <v>0</v>
      </c>
      <c r="Q5" s="30">
        <v>19.73</v>
      </c>
      <c r="R5" s="30">
        <v>24.2</v>
      </c>
      <c r="S5" s="30">
        <v>25.86</v>
      </c>
      <c r="T5" s="30">
        <v>28.182500000000001</v>
      </c>
      <c r="U5" s="30">
        <v>15.5175</v>
      </c>
      <c r="V5" s="30">
        <v>20.69</v>
      </c>
      <c r="W5" s="30">
        <v>0</v>
      </c>
      <c r="X5" s="30">
        <v>0</v>
      </c>
      <c r="Y5" s="30">
        <v>15.385</v>
      </c>
      <c r="Z5" s="30">
        <v>3.44</v>
      </c>
      <c r="AA5" s="30">
        <v>0.72</v>
      </c>
      <c r="AB5" s="31">
        <v>8.8925000000000001</v>
      </c>
    </row>
    <row r="6" spans="1:28" ht="15.75" x14ac:dyDescent="0.25">
      <c r="A6" s="23"/>
      <c r="B6" s="32">
        <v>45629</v>
      </c>
      <c r="C6" s="67">
        <f t="shared" si="0"/>
        <v>179.21999999999997</v>
      </c>
      <c r="D6" s="68"/>
      <c r="E6" s="29">
        <v>4.1375000000000002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2.9175</v>
      </c>
      <c r="N6" s="30">
        <v>0</v>
      </c>
      <c r="O6" s="30">
        <v>0</v>
      </c>
      <c r="P6" s="30">
        <v>12.08</v>
      </c>
      <c r="Q6" s="30">
        <v>0</v>
      </c>
      <c r="R6" s="30">
        <v>17.52</v>
      </c>
      <c r="S6" s="30">
        <v>15.51</v>
      </c>
      <c r="T6" s="30">
        <v>16.092500000000001</v>
      </c>
      <c r="U6" s="30">
        <v>15.942500000000001</v>
      </c>
      <c r="V6" s="30">
        <v>29.6</v>
      </c>
      <c r="W6" s="30">
        <v>29.162500000000001</v>
      </c>
      <c r="X6" s="30">
        <v>5.6675000000000004</v>
      </c>
      <c r="Y6" s="30">
        <v>0</v>
      </c>
      <c r="Z6" s="30">
        <v>0</v>
      </c>
      <c r="AA6" s="30">
        <v>14.66</v>
      </c>
      <c r="AB6" s="31">
        <v>15.93</v>
      </c>
    </row>
    <row r="7" spans="1:28" ht="15.75" x14ac:dyDescent="0.25">
      <c r="A7" s="23"/>
      <c r="B7" s="32">
        <v>45630</v>
      </c>
      <c r="C7" s="67">
        <f t="shared" si="0"/>
        <v>11.32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4.74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2.64</v>
      </c>
      <c r="U7" s="30">
        <v>0</v>
      </c>
      <c r="V7" s="30">
        <v>0</v>
      </c>
      <c r="W7" s="30">
        <v>0</v>
      </c>
      <c r="X7" s="30">
        <v>3.94</v>
      </c>
      <c r="Y7" s="30">
        <v>0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45631</v>
      </c>
      <c r="C8" s="67">
        <f t="shared" si="0"/>
        <v>59.784999999999989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4.4074999999999998</v>
      </c>
      <c r="P8" s="30">
        <v>13.414999999999999</v>
      </c>
      <c r="Q8" s="30">
        <v>13.095000000000001</v>
      </c>
      <c r="R8" s="30">
        <v>0</v>
      </c>
      <c r="S8" s="30">
        <v>0.14000000000000001</v>
      </c>
      <c r="T8" s="30">
        <v>0</v>
      </c>
      <c r="U8" s="30">
        <v>0</v>
      </c>
      <c r="V8" s="30">
        <v>0.49</v>
      </c>
      <c r="W8" s="30">
        <v>3.05</v>
      </c>
      <c r="X8" s="30">
        <v>4.9725000000000001</v>
      </c>
      <c r="Y8" s="30">
        <v>5.4950000000000001</v>
      </c>
      <c r="Z8" s="30">
        <v>0</v>
      </c>
      <c r="AA8" s="30">
        <v>3.65</v>
      </c>
      <c r="AB8" s="31">
        <v>11.07</v>
      </c>
    </row>
    <row r="9" spans="1:28" ht="15.75" x14ac:dyDescent="0.25">
      <c r="A9" s="23"/>
      <c r="B9" s="32">
        <v>45632</v>
      </c>
      <c r="C9" s="67">
        <f t="shared" si="0"/>
        <v>60.317499999999995</v>
      </c>
      <c r="D9" s="68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23.355</v>
      </c>
      <c r="L9" s="30">
        <v>0</v>
      </c>
      <c r="M9" s="30">
        <v>6.96</v>
      </c>
      <c r="N9" s="30">
        <v>2.605</v>
      </c>
      <c r="O9" s="30">
        <v>0</v>
      </c>
      <c r="P9" s="30">
        <v>22.767499999999998</v>
      </c>
      <c r="Q9" s="30">
        <v>0.8</v>
      </c>
      <c r="R9" s="30">
        <v>2.4550000000000001</v>
      </c>
      <c r="S9" s="30">
        <v>0</v>
      </c>
      <c r="T9" s="30">
        <v>0</v>
      </c>
      <c r="U9" s="30">
        <v>0</v>
      </c>
      <c r="V9" s="30">
        <v>1.375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45633</v>
      </c>
      <c r="C10" s="67">
        <f t="shared" si="0"/>
        <v>20.602499999999999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2.92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17.682500000000001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45634</v>
      </c>
      <c r="C11" s="67">
        <f t="shared" si="0"/>
        <v>155.08249999999998</v>
      </c>
      <c r="D11" s="68"/>
      <c r="E11" s="29">
        <v>22.145</v>
      </c>
      <c r="F11" s="30">
        <v>24.81</v>
      </c>
      <c r="G11" s="30">
        <v>4.6349999999999998</v>
      </c>
      <c r="H11" s="30">
        <v>8.8825000000000003</v>
      </c>
      <c r="I11" s="30">
        <v>9.3800000000000008</v>
      </c>
      <c r="J11" s="30">
        <v>0</v>
      </c>
      <c r="K11" s="30">
        <v>24.0275</v>
      </c>
      <c r="L11" s="30">
        <v>9.14</v>
      </c>
      <c r="M11" s="30">
        <v>12.13</v>
      </c>
      <c r="N11" s="30">
        <v>3.0049999999999999</v>
      </c>
      <c r="O11" s="30">
        <v>0</v>
      </c>
      <c r="P11" s="30">
        <v>0</v>
      </c>
      <c r="Q11" s="30">
        <v>0</v>
      </c>
      <c r="R11" s="30">
        <v>0</v>
      </c>
      <c r="S11" s="30">
        <v>9.3550000000000004</v>
      </c>
      <c r="T11" s="30">
        <v>0</v>
      </c>
      <c r="U11" s="30">
        <v>0</v>
      </c>
      <c r="V11" s="30">
        <v>4</v>
      </c>
      <c r="W11" s="30">
        <v>1.99</v>
      </c>
      <c r="X11" s="30">
        <v>0</v>
      </c>
      <c r="Y11" s="30">
        <v>0</v>
      </c>
      <c r="Z11" s="30">
        <v>0</v>
      </c>
      <c r="AA11" s="30">
        <v>2.2000000000000002</v>
      </c>
      <c r="AB11" s="31">
        <v>19.3825</v>
      </c>
    </row>
    <row r="12" spans="1:28" ht="15.75" x14ac:dyDescent="0.25">
      <c r="A12" s="23"/>
      <c r="B12" s="32">
        <v>45635</v>
      </c>
      <c r="C12" s="67">
        <f t="shared" si="0"/>
        <v>71.27000000000001</v>
      </c>
      <c r="D12" s="68"/>
      <c r="E12" s="29">
        <v>1.375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11.3475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1</v>
      </c>
      <c r="R12" s="30">
        <v>0</v>
      </c>
      <c r="S12" s="30">
        <v>0.21</v>
      </c>
      <c r="T12" s="30">
        <v>6.9474999999999998</v>
      </c>
      <c r="U12" s="30">
        <v>3.05</v>
      </c>
      <c r="V12" s="30">
        <v>0</v>
      </c>
      <c r="W12" s="30">
        <v>0</v>
      </c>
      <c r="X12" s="30">
        <v>7.77</v>
      </c>
      <c r="Y12" s="30">
        <v>12.18</v>
      </c>
      <c r="Z12" s="30">
        <v>16.66</v>
      </c>
      <c r="AA12" s="30">
        <v>9.08</v>
      </c>
      <c r="AB12" s="31">
        <v>1.65</v>
      </c>
    </row>
    <row r="13" spans="1:28" ht="15.75" x14ac:dyDescent="0.25">
      <c r="A13" s="23"/>
      <c r="B13" s="32">
        <v>45636</v>
      </c>
      <c r="C13" s="67">
        <f t="shared" si="0"/>
        <v>74.460000000000008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1.5</v>
      </c>
      <c r="K13" s="30">
        <v>9.16</v>
      </c>
      <c r="L13" s="30">
        <v>0</v>
      </c>
      <c r="M13" s="30">
        <v>0</v>
      </c>
      <c r="N13" s="30">
        <v>0</v>
      </c>
      <c r="O13" s="30">
        <v>0</v>
      </c>
      <c r="P13" s="30">
        <v>4</v>
      </c>
      <c r="Q13" s="30">
        <v>0</v>
      </c>
      <c r="R13" s="30">
        <v>2.08</v>
      </c>
      <c r="S13" s="30">
        <v>2.63</v>
      </c>
      <c r="T13" s="30">
        <v>0</v>
      </c>
      <c r="U13" s="30">
        <v>2.35</v>
      </c>
      <c r="V13" s="30">
        <v>0</v>
      </c>
      <c r="W13" s="30">
        <v>2.06</v>
      </c>
      <c r="X13" s="30">
        <v>8.3049999999999997</v>
      </c>
      <c r="Y13" s="30">
        <v>17.364999999999998</v>
      </c>
      <c r="Z13" s="30">
        <v>4.9524999999999997</v>
      </c>
      <c r="AA13" s="30">
        <v>8.4550000000000001</v>
      </c>
      <c r="AB13" s="31">
        <v>11.602499999999999</v>
      </c>
    </row>
    <row r="14" spans="1:28" ht="15.75" x14ac:dyDescent="0.25">
      <c r="A14" s="23"/>
      <c r="B14" s="32">
        <v>45637</v>
      </c>
      <c r="C14" s="67">
        <f t="shared" si="0"/>
        <v>105.7175</v>
      </c>
      <c r="D14" s="68"/>
      <c r="E14" s="29">
        <v>10.67</v>
      </c>
      <c r="F14" s="30">
        <v>10.93</v>
      </c>
      <c r="G14" s="30">
        <v>8.1</v>
      </c>
      <c r="H14" s="30">
        <v>7.46</v>
      </c>
      <c r="I14" s="30">
        <v>0</v>
      </c>
      <c r="J14" s="30">
        <v>0</v>
      </c>
      <c r="K14" s="30">
        <v>0</v>
      </c>
      <c r="L14" s="30">
        <v>0</v>
      </c>
      <c r="M14" s="30">
        <v>3.75</v>
      </c>
      <c r="N14" s="30">
        <v>12.28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2.94</v>
      </c>
      <c r="W14" s="30">
        <v>0</v>
      </c>
      <c r="X14" s="30">
        <v>13.664999999999999</v>
      </c>
      <c r="Y14" s="30">
        <v>19.875</v>
      </c>
      <c r="Z14" s="30">
        <v>8.24</v>
      </c>
      <c r="AA14" s="30">
        <v>2.75</v>
      </c>
      <c r="AB14" s="31">
        <v>5.0575000000000001</v>
      </c>
    </row>
    <row r="15" spans="1:28" ht="15.75" x14ac:dyDescent="0.25">
      <c r="A15" s="23"/>
      <c r="B15" s="32">
        <v>45638</v>
      </c>
      <c r="C15" s="67">
        <f t="shared" si="0"/>
        <v>146.88750000000002</v>
      </c>
      <c r="D15" s="68"/>
      <c r="E15" s="29">
        <v>6.8150000000000004</v>
      </c>
      <c r="F15" s="30">
        <v>6.83</v>
      </c>
      <c r="G15" s="30">
        <v>0</v>
      </c>
      <c r="H15" s="30">
        <v>0</v>
      </c>
      <c r="I15" s="30">
        <v>0.25</v>
      </c>
      <c r="J15" s="30">
        <v>3.5</v>
      </c>
      <c r="K15" s="30">
        <v>0</v>
      </c>
      <c r="L15" s="30">
        <v>0</v>
      </c>
      <c r="M15" s="30">
        <v>0</v>
      </c>
      <c r="N15" s="30">
        <v>4.8075000000000001</v>
      </c>
      <c r="O15" s="30">
        <v>26.237500000000001</v>
      </c>
      <c r="P15" s="30">
        <v>25.7425</v>
      </c>
      <c r="Q15" s="30">
        <v>0</v>
      </c>
      <c r="R15" s="30">
        <v>0</v>
      </c>
      <c r="S15" s="30">
        <v>3.0950000000000002</v>
      </c>
      <c r="T15" s="30">
        <v>0</v>
      </c>
      <c r="U15" s="30">
        <v>11.13</v>
      </c>
      <c r="V15" s="30">
        <v>1.0900000000000001</v>
      </c>
      <c r="W15" s="30">
        <v>7.9074999999999998</v>
      </c>
      <c r="X15" s="30">
        <v>10.53</v>
      </c>
      <c r="Y15" s="30">
        <v>20.015000000000001</v>
      </c>
      <c r="Z15" s="30">
        <v>1.55</v>
      </c>
      <c r="AA15" s="30">
        <v>9.4924999999999997</v>
      </c>
      <c r="AB15" s="31">
        <v>7.8949999999999996</v>
      </c>
    </row>
    <row r="16" spans="1:28" ht="15.75" x14ac:dyDescent="0.25">
      <c r="A16" s="23"/>
      <c r="B16" s="32">
        <v>45639</v>
      </c>
      <c r="C16" s="67">
        <f t="shared" si="0"/>
        <v>291.35250000000002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1.56</v>
      </c>
      <c r="L16" s="30">
        <v>23.7075</v>
      </c>
      <c r="M16" s="30">
        <v>26.05</v>
      </c>
      <c r="N16" s="30">
        <v>11.3025</v>
      </c>
      <c r="O16" s="30">
        <v>26.002500000000001</v>
      </c>
      <c r="P16" s="30">
        <v>22.805</v>
      </c>
      <c r="Q16" s="30">
        <v>0</v>
      </c>
      <c r="R16" s="30">
        <v>0</v>
      </c>
      <c r="S16" s="30">
        <v>0</v>
      </c>
      <c r="T16" s="30">
        <v>2.4874999999999998</v>
      </c>
      <c r="U16" s="30">
        <v>17.8675</v>
      </c>
      <c r="V16" s="30">
        <v>14.637499999999999</v>
      </c>
      <c r="W16" s="30">
        <v>15.557499999999999</v>
      </c>
      <c r="X16" s="30">
        <v>26.66</v>
      </c>
      <c r="Y16" s="30">
        <v>30.262499999999999</v>
      </c>
      <c r="Z16" s="30">
        <v>29.56</v>
      </c>
      <c r="AA16" s="30">
        <v>23.102499999999999</v>
      </c>
      <c r="AB16" s="31">
        <v>19.79</v>
      </c>
    </row>
    <row r="17" spans="1:28" ht="15.75" x14ac:dyDescent="0.25">
      <c r="A17" s="23"/>
      <c r="B17" s="32">
        <v>45640</v>
      </c>
      <c r="C17" s="67">
        <f t="shared" si="0"/>
        <v>186.9375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14.525</v>
      </c>
      <c r="L17" s="30">
        <v>10.16</v>
      </c>
      <c r="M17" s="30">
        <v>3.9</v>
      </c>
      <c r="N17" s="30">
        <v>0</v>
      </c>
      <c r="O17" s="30">
        <v>27.862500000000001</v>
      </c>
      <c r="P17" s="30">
        <v>22.852499999999999</v>
      </c>
      <c r="Q17" s="30">
        <v>28.5</v>
      </c>
      <c r="R17" s="30">
        <v>11.07</v>
      </c>
      <c r="S17" s="30">
        <v>6.7024999999999997</v>
      </c>
      <c r="T17" s="30">
        <v>0</v>
      </c>
      <c r="U17" s="30">
        <v>29.184999999999999</v>
      </c>
      <c r="V17" s="30">
        <v>28.92</v>
      </c>
      <c r="W17" s="30">
        <v>3.26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45641</v>
      </c>
      <c r="C18" s="67">
        <f t="shared" si="0"/>
        <v>289.63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24.274999999999999</v>
      </c>
      <c r="N18" s="30">
        <v>16.795000000000002</v>
      </c>
      <c r="O18" s="30">
        <v>0</v>
      </c>
      <c r="P18" s="30">
        <v>0</v>
      </c>
      <c r="Q18" s="30">
        <v>0</v>
      </c>
      <c r="R18" s="30">
        <v>27.965</v>
      </c>
      <c r="S18" s="30">
        <v>30.1325</v>
      </c>
      <c r="T18" s="30">
        <v>30.4175</v>
      </c>
      <c r="U18" s="30">
        <v>30.2425</v>
      </c>
      <c r="V18" s="30">
        <v>30.387499999999999</v>
      </c>
      <c r="W18" s="30">
        <v>30.092500000000001</v>
      </c>
      <c r="X18" s="30">
        <v>30.08</v>
      </c>
      <c r="Y18" s="30">
        <v>30.177499999999998</v>
      </c>
      <c r="Z18" s="30">
        <v>5.5449999999999999</v>
      </c>
      <c r="AA18" s="30">
        <v>0</v>
      </c>
      <c r="AB18" s="31">
        <v>3.52</v>
      </c>
    </row>
    <row r="19" spans="1:28" ht="15.75" x14ac:dyDescent="0.25">
      <c r="A19" s="23"/>
      <c r="B19" s="32">
        <v>45642</v>
      </c>
      <c r="C19" s="67">
        <f t="shared" si="0"/>
        <v>78.314999999999998</v>
      </c>
      <c r="D19" s="68"/>
      <c r="E19" s="29">
        <v>10.68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11.44</v>
      </c>
      <c r="M19" s="30">
        <v>0</v>
      </c>
      <c r="N19" s="30">
        <v>8.24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12.5</v>
      </c>
      <c r="U19" s="30">
        <v>0</v>
      </c>
      <c r="V19" s="30">
        <v>7.12</v>
      </c>
      <c r="W19" s="30">
        <v>2.92</v>
      </c>
      <c r="X19" s="30">
        <v>0</v>
      </c>
      <c r="Y19" s="30">
        <v>1.0625</v>
      </c>
      <c r="Z19" s="30">
        <v>7.6775000000000002</v>
      </c>
      <c r="AA19" s="30">
        <v>0.745</v>
      </c>
      <c r="AB19" s="31">
        <v>15.93</v>
      </c>
    </row>
    <row r="20" spans="1:28" ht="15.75" x14ac:dyDescent="0.25">
      <c r="A20" s="23"/>
      <c r="B20" s="32">
        <v>45643</v>
      </c>
      <c r="C20" s="67">
        <f t="shared" si="0"/>
        <v>163.62250000000003</v>
      </c>
      <c r="D20" s="68"/>
      <c r="E20" s="29">
        <v>14.34</v>
      </c>
      <c r="F20" s="30">
        <v>0</v>
      </c>
      <c r="G20" s="30">
        <v>0</v>
      </c>
      <c r="H20" s="30">
        <v>0</v>
      </c>
      <c r="I20" s="30">
        <v>0</v>
      </c>
      <c r="J20" s="30">
        <v>3.89</v>
      </c>
      <c r="K20" s="30">
        <v>27.412500000000001</v>
      </c>
      <c r="L20" s="30">
        <v>29.1325</v>
      </c>
      <c r="M20" s="30">
        <v>7.39</v>
      </c>
      <c r="N20" s="30">
        <v>0</v>
      </c>
      <c r="O20" s="30">
        <v>2.4700000000000002</v>
      </c>
      <c r="P20" s="30">
        <v>0</v>
      </c>
      <c r="Q20" s="30">
        <v>0</v>
      </c>
      <c r="R20" s="30">
        <v>0</v>
      </c>
      <c r="S20" s="30">
        <v>0</v>
      </c>
      <c r="T20" s="30">
        <v>17.605</v>
      </c>
      <c r="U20" s="30">
        <v>7.875</v>
      </c>
      <c r="V20" s="30">
        <v>2.92</v>
      </c>
      <c r="W20" s="30">
        <v>0</v>
      </c>
      <c r="X20" s="30">
        <v>0.125</v>
      </c>
      <c r="Y20" s="30">
        <v>12.2925</v>
      </c>
      <c r="Z20" s="30">
        <v>23.18</v>
      </c>
      <c r="AA20" s="30">
        <v>7.97</v>
      </c>
      <c r="AB20" s="31">
        <v>7.02</v>
      </c>
    </row>
    <row r="21" spans="1:28" ht="15.75" x14ac:dyDescent="0.25">
      <c r="A21" s="23"/>
      <c r="B21" s="32">
        <v>45644</v>
      </c>
      <c r="C21" s="67">
        <f t="shared" si="0"/>
        <v>83.524999999999977</v>
      </c>
      <c r="D21" s="68"/>
      <c r="E21" s="29">
        <v>0</v>
      </c>
      <c r="F21" s="30">
        <v>4.87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3.6675</v>
      </c>
      <c r="M21" s="30">
        <v>7.9524999999999997</v>
      </c>
      <c r="N21" s="30">
        <v>22.677499999999998</v>
      </c>
      <c r="O21" s="30">
        <v>0</v>
      </c>
      <c r="P21" s="30">
        <v>0</v>
      </c>
      <c r="Q21" s="30">
        <v>0</v>
      </c>
      <c r="R21" s="30">
        <v>4.4050000000000002</v>
      </c>
      <c r="S21" s="30">
        <v>15.012499999999999</v>
      </c>
      <c r="T21" s="30">
        <v>13.725</v>
      </c>
      <c r="U21" s="30">
        <v>0</v>
      </c>
      <c r="V21" s="30">
        <v>10.71</v>
      </c>
      <c r="W21" s="30">
        <v>0.505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45645</v>
      </c>
      <c r="C22" s="67">
        <f t="shared" si="0"/>
        <v>90.087499999999991</v>
      </c>
      <c r="D22" s="68"/>
      <c r="E22" s="29">
        <v>8.3000000000000007</v>
      </c>
      <c r="F22" s="30">
        <v>11.94</v>
      </c>
      <c r="G22" s="30">
        <v>0</v>
      </c>
      <c r="H22" s="30">
        <v>0</v>
      </c>
      <c r="I22" s="30">
        <v>0</v>
      </c>
      <c r="J22" s="30">
        <v>0</v>
      </c>
      <c r="K22" s="30">
        <v>1.605</v>
      </c>
      <c r="L22" s="30">
        <v>11.9375</v>
      </c>
      <c r="M22" s="30">
        <v>4.9850000000000003</v>
      </c>
      <c r="N22" s="30">
        <v>20.4725</v>
      </c>
      <c r="O22" s="30">
        <v>18.1675</v>
      </c>
      <c r="P22" s="30">
        <v>6.3925000000000001</v>
      </c>
      <c r="Q22" s="30">
        <v>0</v>
      </c>
      <c r="R22" s="30">
        <v>0</v>
      </c>
      <c r="S22" s="30">
        <v>0</v>
      </c>
      <c r="T22" s="30">
        <v>4.4275000000000002</v>
      </c>
      <c r="U22" s="30">
        <v>0</v>
      </c>
      <c r="V22" s="30">
        <v>1.1299999999999999</v>
      </c>
      <c r="W22" s="30">
        <v>0</v>
      </c>
      <c r="X22" s="30">
        <v>0</v>
      </c>
      <c r="Y22" s="30">
        <v>0</v>
      </c>
      <c r="Z22" s="30">
        <v>0.73</v>
      </c>
      <c r="AA22" s="30">
        <v>0</v>
      </c>
      <c r="AB22" s="31">
        <v>0</v>
      </c>
    </row>
    <row r="23" spans="1:28" ht="15.75" x14ac:dyDescent="0.25">
      <c r="A23" s="23"/>
      <c r="B23" s="32">
        <v>45646</v>
      </c>
      <c r="C23" s="67">
        <f t="shared" si="0"/>
        <v>306.98499999999996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11.3675</v>
      </c>
      <c r="L23" s="30">
        <v>5.8375000000000004</v>
      </c>
      <c r="M23" s="30">
        <v>15.355</v>
      </c>
      <c r="N23" s="30">
        <v>26.2925</v>
      </c>
      <c r="O23" s="30">
        <v>12.51</v>
      </c>
      <c r="P23" s="30">
        <v>0</v>
      </c>
      <c r="Q23" s="30">
        <v>0</v>
      </c>
      <c r="R23" s="30">
        <v>25.065000000000001</v>
      </c>
      <c r="S23" s="30">
        <v>26.0625</v>
      </c>
      <c r="T23" s="30">
        <v>26.1</v>
      </c>
      <c r="U23" s="30">
        <v>26.155000000000001</v>
      </c>
      <c r="V23" s="30">
        <v>29.1</v>
      </c>
      <c r="W23" s="30">
        <v>29.1</v>
      </c>
      <c r="X23" s="30">
        <v>29.024999999999999</v>
      </c>
      <c r="Y23" s="30">
        <v>29.035</v>
      </c>
      <c r="Z23" s="30">
        <v>10.029999999999999</v>
      </c>
      <c r="AA23" s="30">
        <v>0</v>
      </c>
      <c r="AB23" s="31">
        <v>5.95</v>
      </c>
    </row>
    <row r="24" spans="1:28" ht="15.75" x14ac:dyDescent="0.25">
      <c r="A24" s="23"/>
      <c r="B24" s="32">
        <v>45647</v>
      </c>
      <c r="C24" s="67">
        <f t="shared" si="0"/>
        <v>157.88</v>
      </c>
      <c r="D24" s="68"/>
      <c r="E24" s="29">
        <v>8.2575000000000003</v>
      </c>
      <c r="F24" s="30">
        <v>10.217499999999999</v>
      </c>
      <c r="G24" s="30">
        <v>12.885</v>
      </c>
      <c r="H24" s="30">
        <v>0</v>
      </c>
      <c r="I24" s="30">
        <v>0</v>
      </c>
      <c r="J24" s="30">
        <v>0</v>
      </c>
      <c r="K24" s="30">
        <v>8.5299999999999994</v>
      </c>
      <c r="L24" s="30">
        <v>1.29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3.77</v>
      </c>
      <c r="T24" s="30">
        <v>21.62</v>
      </c>
      <c r="U24" s="30">
        <v>19.4025</v>
      </c>
      <c r="V24" s="30">
        <v>12.435</v>
      </c>
      <c r="W24" s="30">
        <v>13.44</v>
      </c>
      <c r="X24" s="30">
        <v>18.587499999999999</v>
      </c>
      <c r="Y24" s="30">
        <v>14.9125</v>
      </c>
      <c r="Z24" s="30">
        <v>9.2750000000000004</v>
      </c>
      <c r="AA24" s="30">
        <v>0</v>
      </c>
      <c r="AB24" s="31">
        <v>3.2574999999999998</v>
      </c>
    </row>
    <row r="25" spans="1:28" ht="15.75" x14ac:dyDescent="0.25">
      <c r="A25" s="23"/>
      <c r="B25" s="32">
        <v>45648</v>
      </c>
      <c r="C25" s="67">
        <f t="shared" si="0"/>
        <v>236.99250000000004</v>
      </c>
      <c r="D25" s="68"/>
      <c r="E25" s="29">
        <v>6.31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11.12</v>
      </c>
      <c r="N25" s="30">
        <v>12.81</v>
      </c>
      <c r="O25" s="30">
        <v>0</v>
      </c>
      <c r="P25" s="30">
        <v>0</v>
      </c>
      <c r="Q25" s="30">
        <v>0</v>
      </c>
      <c r="R25" s="30">
        <v>0</v>
      </c>
      <c r="S25" s="30">
        <v>11.1275</v>
      </c>
      <c r="T25" s="30">
        <v>20.697500000000002</v>
      </c>
      <c r="U25" s="30">
        <v>19.059999999999999</v>
      </c>
      <c r="V25" s="30">
        <v>28.47</v>
      </c>
      <c r="W25" s="30">
        <v>28.195</v>
      </c>
      <c r="X25" s="30">
        <v>28.125</v>
      </c>
      <c r="Y25" s="30">
        <v>28.64</v>
      </c>
      <c r="Z25" s="30">
        <v>28.357500000000002</v>
      </c>
      <c r="AA25" s="30">
        <v>14.08</v>
      </c>
      <c r="AB25" s="31">
        <v>0</v>
      </c>
    </row>
    <row r="26" spans="1:28" ht="15.75" x14ac:dyDescent="0.25">
      <c r="A26" s="23"/>
      <c r="B26" s="32">
        <v>45649</v>
      </c>
      <c r="C26" s="67">
        <f t="shared" si="0"/>
        <v>363.6275</v>
      </c>
      <c r="D26" s="68"/>
      <c r="E26" s="29">
        <v>16.984999999999999</v>
      </c>
      <c r="F26" s="30">
        <v>12.41</v>
      </c>
      <c r="G26" s="30">
        <v>0</v>
      </c>
      <c r="H26" s="30">
        <v>0</v>
      </c>
      <c r="I26" s="30">
        <v>0</v>
      </c>
      <c r="J26" s="30">
        <v>0</v>
      </c>
      <c r="K26" s="30">
        <v>11.92</v>
      </c>
      <c r="L26" s="30">
        <v>4.6124999999999998</v>
      </c>
      <c r="M26" s="30">
        <v>27.002500000000001</v>
      </c>
      <c r="N26" s="30">
        <v>28.3475</v>
      </c>
      <c r="O26" s="30">
        <v>5.27</v>
      </c>
      <c r="P26" s="30">
        <v>0</v>
      </c>
      <c r="Q26" s="30">
        <v>25.864999999999998</v>
      </c>
      <c r="R26" s="30">
        <v>29.74</v>
      </c>
      <c r="S26" s="30">
        <v>30.15</v>
      </c>
      <c r="T26" s="30">
        <v>28.497499999999999</v>
      </c>
      <c r="U26" s="30">
        <v>18.9025</v>
      </c>
      <c r="V26" s="30">
        <v>24.677499999999998</v>
      </c>
      <c r="W26" s="30">
        <v>18.002500000000001</v>
      </c>
      <c r="X26" s="30">
        <v>8.7149999999999999</v>
      </c>
      <c r="Y26" s="30">
        <v>17.62</v>
      </c>
      <c r="Z26" s="30">
        <v>26.97</v>
      </c>
      <c r="AA26" s="30">
        <v>13.16</v>
      </c>
      <c r="AB26" s="31">
        <v>14.78</v>
      </c>
    </row>
    <row r="27" spans="1:28" ht="15.75" x14ac:dyDescent="0.25">
      <c r="A27" s="23"/>
      <c r="B27" s="32">
        <v>45650</v>
      </c>
      <c r="C27" s="67">
        <f t="shared" si="0"/>
        <v>296.94</v>
      </c>
      <c r="D27" s="68"/>
      <c r="E27" s="29">
        <v>13.1625</v>
      </c>
      <c r="F27" s="30">
        <v>11.1975</v>
      </c>
      <c r="G27" s="30">
        <v>25.57</v>
      </c>
      <c r="H27" s="30">
        <v>17.760000000000002</v>
      </c>
      <c r="I27" s="30">
        <v>7.9349999999999996</v>
      </c>
      <c r="J27" s="30">
        <v>0</v>
      </c>
      <c r="K27" s="30">
        <v>10.95</v>
      </c>
      <c r="L27" s="30">
        <v>21.53</v>
      </c>
      <c r="M27" s="30">
        <v>20.71</v>
      </c>
      <c r="N27" s="30">
        <v>23.574999999999999</v>
      </c>
      <c r="O27" s="30">
        <v>24.337499999999999</v>
      </c>
      <c r="P27" s="30">
        <v>25.102499999999999</v>
      </c>
      <c r="Q27" s="30">
        <v>3.55</v>
      </c>
      <c r="R27" s="30">
        <v>4.5175000000000001</v>
      </c>
      <c r="S27" s="30">
        <v>0</v>
      </c>
      <c r="T27" s="30">
        <v>11.19</v>
      </c>
      <c r="U27" s="30">
        <v>3.1775000000000002</v>
      </c>
      <c r="V27" s="30">
        <v>10.1525</v>
      </c>
      <c r="W27" s="30">
        <v>2.09</v>
      </c>
      <c r="X27" s="30">
        <v>10.56</v>
      </c>
      <c r="Y27" s="30">
        <v>9.1125000000000007</v>
      </c>
      <c r="Z27" s="30">
        <v>0</v>
      </c>
      <c r="AA27" s="30">
        <v>13.55</v>
      </c>
      <c r="AB27" s="31">
        <v>27.21</v>
      </c>
    </row>
    <row r="28" spans="1:28" ht="15.75" x14ac:dyDescent="0.25">
      <c r="A28" s="23"/>
      <c r="B28" s="32">
        <v>45651</v>
      </c>
      <c r="C28" s="67">
        <f t="shared" si="0"/>
        <v>91.265000000000001</v>
      </c>
      <c r="D28" s="68"/>
      <c r="E28" s="29">
        <v>2.2149999999999999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15.635</v>
      </c>
      <c r="O28" s="30">
        <v>24.552499999999998</v>
      </c>
      <c r="P28" s="30">
        <v>11.94</v>
      </c>
      <c r="Q28" s="30">
        <v>0.93</v>
      </c>
      <c r="R28" s="30">
        <v>5.97</v>
      </c>
      <c r="S28" s="30">
        <v>15.89</v>
      </c>
      <c r="T28" s="30">
        <v>0.2</v>
      </c>
      <c r="U28" s="30">
        <v>3.78</v>
      </c>
      <c r="V28" s="30">
        <v>9.7225000000000001</v>
      </c>
      <c r="W28" s="30">
        <v>0</v>
      </c>
      <c r="X28" s="30">
        <v>0</v>
      </c>
      <c r="Y28" s="30">
        <v>0.43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45652</v>
      </c>
      <c r="C29" s="67">
        <f t="shared" si="0"/>
        <v>126.29</v>
      </c>
      <c r="D29" s="68"/>
      <c r="E29" s="29">
        <v>8.14</v>
      </c>
      <c r="F29" s="30">
        <v>6.3624999999999998</v>
      </c>
      <c r="G29" s="30">
        <v>0.54</v>
      </c>
      <c r="H29" s="30">
        <v>0</v>
      </c>
      <c r="I29" s="30">
        <v>1.21</v>
      </c>
      <c r="J29" s="30">
        <v>10.89</v>
      </c>
      <c r="K29" s="30">
        <v>0</v>
      </c>
      <c r="L29" s="30">
        <v>0</v>
      </c>
      <c r="M29" s="30">
        <v>19.497499999999999</v>
      </c>
      <c r="N29" s="30">
        <v>0</v>
      </c>
      <c r="O29" s="30">
        <v>10.817500000000001</v>
      </c>
      <c r="P29" s="30">
        <v>4.585</v>
      </c>
      <c r="Q29" s="30">
        <v>18.8475</v>
      </c>
      <c r="R29" s="30">
        <v>21.0075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6.77</v>
      </c>
      <c r="AA29" s="30">
        <v>17.127500000000001</v>
      </c>
      <c r="AB29" s="31">
        <v>0.495</v>
      </c>
    </row>
    <row r="30" spans="1:28" ht="15.75" x14ac:dyDescent="0.25">
      <c r="A30" s="23"/>
      <c r="B30" s="32">
        <v>45653</v>
      </c>
      <c r="C30" s="67">
        <f t="shared" si="0"/>
        <v>97.72</v>
      </c>
      <c r="D30" s="68"/>
      <c r="E30" s="29">
        <v>13.91</v>
      </c>
      <c r="F30" s="30">
        <v>10.65</v>
      </c>
      <c r="G30" s="30">
        <v>3.49</v>
      </c>
      <c r="H30" s="30">
        <v>0</v>
      </c>
      <c r="I30" s="30">
        <v>0</v>
      </c>
      <c r="J30" s="30">
        <v>0</v>
      </c>
      <c r="K30" s="30">
        <v>3.1375000000000002</v>
      </c>
      <c r="L30" s="30">
        <v>0</v>
      </c>
      <c r="M30" s="30">
        <v>0</v>
      </c>
      <c r="N30" s="30">
        <v>3.9</v>
      </c>
      <c r="O30" s="30">
        <v>0</v>
      </c>
      <c r="P30" s="30">
        <v>0</v>
      </c>
      <c r="Q30" s="30">
        <v>0</v>
      </c>
      <c r="R30" s="30">
        <v>0</v>
      </c>
      <c r="S30" s="30">
        <v>14.26</v>
      </c>
      <c r="T30" s="30">
        <v>2.5325000000000002</v>
      </c>
      <c r="U30" s="30">
        <v>0</v>
      </c>
      <c r="V30" s="30">
        <v>0</v>
      </c>
      <c r="W30" s="30">
        <v>0</v>
      </c>
      <c r="X30" s="30">
        <v>2.5299999999999998</v>
      </c>
      <c r="Y30" s="30">
        <v>8.0024999999999995</v>
      </c>
      <c r="Z30" s="30">
        <v>0</v>
      </c>
      <c r="AA30" s="30">
        <v>12.0175</v>
      </c>
      <c r="AB30" s="31">
        <v>23.29</v>
      </c>
    </row>
    <row r="31" spans="1:28" ht="15.75" x14ac:dyDescent="0.25">
      <c r="A31" s="23"/>
      <c r="B31" s="32">
        <v>45654</v>
      </c>
      <c r="C31" s="67">
        <f t="shared" si="0"/>
        <v>82.164999999999992</v>
      </c>
      <c r="D31" s="68"/>
      <c r="E31" s="29">
        <v>28.324999999999999</v>
      </c>
      <c r="F31" s="30">
        <v>21.422499999999999</v>
      </c>
      <c r="G31" s="30">
        <v>12.6275</v>
      </c>
      <c r="H31" s="30">
        <v>3.23</v>
      </c>
      <c r="I31" s="30">
        <v>3.96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5.6749999999999998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1.22</v>
      </c>
      <c r="AA31" s="30">
        <v>0</v>
      </c>
      <c r="AB31" s="31">
        <v>5.7050000000000001</v>
      </c>
    </row>
    <row r="32" spans="1:28" ht="15.75" x14ac:dyDescent="0.25">
      <c r="A32" s="23"/>
      <c r="B32" s="32">
        <v>45655</v>
      </c>
      <c r="C32" s="67">
        <f t="shared" si="0"/>
        <v>150.99</v>
      </c>
      <c r="D32" s="68"/>
      <c r="E32" s="29">
        <v>23.462499999999999</v>
      </c>
      <c r="F32" s="30">
        <v>20.395</v>
      </c>
      <c r="G32" s="30">
        <v>25.822500000000002</v>
      </c>
      <c r="H32" s="30">
        <v>0</v>
      </c>
      <c r="I32" s="30">
        <v>0</v>
      </c>
      <c r="J32" s="30">
        <v>0</v>
      </c>
      <c r="K32" s="30">
        <v>10.95</v>
      </c>
      <c r="L32" s="30">
        <v>5</v>
      </c>
      <c r="M32" s="30">
        <v>6.99</v>
      </c>
      <c r="N32" s="30">
        <v>0</v>
      </c>
      <c r="O32" s="30">
        <v>6.39</v>
      </c>
      <c r="P32" s="30">
        <v>4.33</v>
      </c>
      <c r="Q32" s="30">
        <v>0</v>
      </c>
      <c r="R32" s="30">
        <v>0.98</v>
      </c>
      <c r="S32" s="30">
        <v>0</v>
      </c>
      <c r="T32" s="30">
        <v>15.98</v>
      </c>
      <c r="U32" s="30">
        <v>3.01</v>
      </c>
      <c r="V32" s="30">
        <v>3.68</v>
      </c>
      <c r="W32" s="30">
        <v>4</v>
      </c>
      <c r="X32" s="30">
        <v>4</v>
      </c>
      <c r="Y32" s="30">
        <v>4</v>
      </c>
      <c r="Z32" s="30">
        <v>4</v>
      </c>
      <c r="AA32" s="30">
        <v>4</v>
      </c>
      <c r="AB32" s="31">
        <v>4</v>
      </c>
    </row>
    <row r="33" spans="1:28" ht="15.75" x14ac:dyDescent="0.25">
      <c r="A33" s="23"/>
      <c r="B33" s="32">
        <v>45656</v>
      </c>
      <c r="C33" s="67">
        <f t="shared" si="0"/>
        <v>184.5675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13.574999999999999</v>
      </c>
      <c r="K33" s="30">
        <v>27.762499999999999</v>
      </c>
      <c r="L33" s="30">
        <v>7.12</v>
      </c>
      <c r="M33" s="30">
        <v>0</v>
      </c>
      <c r="N33" s="30">
        <v>3.95</v>
      </c>
      <c r="O33" s="30">
        <v>3.59</v>
      </c>
      <c r="P33" s="30">
        <v>0</v>
      </c>
      <c r="Q33" s="30">
        <v>0</v>
      </c>
      <c r="R33" s="30">
        <v>3</v>
      </c>
      <c r="S33" s="30">
        <v>10.050000000000001</v>
      </c>
      <c r="T33" s="30">
        <v>0.75249999999999995</v>
      </c>
      <c r="U33" s="30">
        <v>0</v>
      </c>
      <c r="V33" s="30">
        <v>16.655000000000001</v>
      </c>
      <c r="W33" s="30">
        <v>12.5825</v>
      </c>
      <c r="X33" s="30">
        <v>18.62</v>
      </c>
      <c r="Y33" s="30">
        <v>11.407500000000001</v>
      </c>
      <c r="Z33" s="30">
        <v>15.605</v>
      </c>
      <c r="AA33" s="30">
        <v>19.692499999999999</v>
      </c>
      <c r="AB33" s="31">
        <v>20.204999999999998</v>
      </c>
    </row>
    <row r="34" spans="1:28" ht="15.75" x14ac:dyDescent="0.25">
      <c r="A34" s="23"/>
      <c r="B34" s="33">
        <v>45657</v>
      </c>
      <c r="C34" s="69">
        <f t="shared" si="0"/>
        <v>352.42500000000001</v>
      </c>
      <c r="D34" s="70"/>
      <c r="E34" s="29">
        <v>30.204999999999998</v>
      </c>
      <c r="F34" s="30">
        <v>28.315000000000001</v>
      </c>
      <c r="G34" s="30">
        <v>16.88</v>
      </c>
      <c r="H34" s="30">
        <v>0</v>
      </c>
      <c r="I34" s="30">
        <v>25.175000000000001</v>
      </c>
      <c r="J34" s="30">
        <v>29.5625</v>
      </c>
      <c r="K34" s="30">
        <v>29.6875</v>
      </c>
      <c r="L34" s="30">
        <v>25.942499999999999</v>
      </c>
      <c r="M34" s="30">
        <v>26.37</v>
      </c>
      <c r="N34" s="30">
        <v>26.372499999999999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3.11</v>
      </c>
      <c r="W34" s="30">
        <v>3</v>
      </c>
      <c r="X34" s="30">
        <v>29.587499999999999</v>
      </c>
      <c r="Y34" s="30">
        <v>21.545000000000002</v>
      </c>
      <c r="Z34" s="30">
        <v>15.435</v>
      </c>
      <c r="AA34" s="30">
        <v>17.594999999999999</v>
      </c>
      <c r="AB34" s="31">
        <v>23.642499999999998</v>
      </c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45627</v>
      </c>
      <c r="C39" s="67">
        <f t="shared" ref="C39:C69" si="1">SUM(E39:AB39)</f>
        <v>-12.022500000000001</v>
      </c>
      <c r="D39" s="68"/>
      <c r="E39" s="29">
        <v>-7.2625000000000002</v>
      </c>
      <c r="F39" s="30">
        <v>-4.76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45628</v>
      </c>
      <c r="C40" s="67">
        <f t="shared" si="1"/>
        <v>-199.06000000000003</v>
      </c>
      <c r="D40" s="68"/>
      <c r="E40" s="29">
        <v>0</v>
      </c>
      <c r="F40" s="30">
        <v>-9.6575000000000006</v>
      </c>
      <c r="G40" s="30">
        <v>-16.32</v>
      </c>
      <c r="H40" s="30">
        <v>-19.260000000000002</v>
      </c>
      <c r="I40" s="30">
        <v>-19.59</v>
      </c>
      <c r="J40" s="30">
        <v>-19.807500000000001</v>
      </c>
      <c r="K40" s="30">
        <v>-10.11</v>
      </c>
      <c r="L40" s="30">
        <v>-9.1824999999999992</v>
      </c>
      <c r="M40" s="30">
        <v>-19.237500000000001</v>
      </c>
      <c r="N40" s="30">
        <v>0</v>
      </c>
      <c r="O40" s="30">
        <v>-10.815</v>
      </c>
      <c r="P40" s="30">
        <v>-18.422499999999999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-9.3975000000000009</v>
      </c>
      <c r="X40" s="30">
        <v>-22.4375</v>
      </c>
      <c r="Y40" s="30">
        <v>0</v>
      </c>
      <c r="Z40" s="30">
        <v>-8.6274999999999995</v>
      </c>
      <c r="AA40" s="30">
        <v>-6.1950000000000003</v>
      </c>
      <c r="AB40" s="31">
        <v>0</v>
      </c>
    </row>
    <row r="41" spans="1:28" ht="15.75" x14ac:dyDescent="0.25">
      <c r="A41" s="23"/>
      <c r="B41" s="32">
        <v>45629</v>
      </c>
      <c r="C41" s="67">
        <f t="shared" si="1"/>
        <v>-48.115000000000002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-0.63500000000000001</v>
      </c>
      <c r="J41" s="30">
        <v>-7.8975</v>
      </c>
      <c r="K41" s="30">
        <v>-4.1050000000000004</v>
      </c>
      <c r="L41" s="30">
        <v>-0.2525</v>
      </c>
      <c r="M41" s="30">
        <v>0</v>
      </c>
      <c r="N41" s="30">
        <v>-12.02</v>
      </c>
      <c r="O41" s="30">
        <v>-0.13</v>
      </c>
      <c r="P41" s="30">
        <v>0</v>
      </c>
      <c r="Q41" s="30">
        <v>-1.36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-1.88</v>
      </c>
      <c r="Y41" s="30">
        <v>-13.625</v>
      </c>
      <c r="Z41" s="30">
        <v>-6.21</v>
      </c>
      <c r="AA41" s="30">
        <v>0</v>
      </c>
      <c r="AB41" s="31">
        <v>0</v>
      </c>
    </row>
    <row r="42" spans="1:28" ht="15.75" x14ac:dyDescent="0.25">
      <c r="A42" s="23"/>
      <c r="B42" s="32">
        <v>45630</v>
      </c>
      <c r="C42" s="67">
        <f t="shared" si="1"/>
        <v>-198.69</v>
      </c>
      <c r="D42" s="68"/>
      <c r="E42" s="29">
        <v>-8.2799999999999994</v>
      </c>
      <c r="F42" s="30">
        <v>-4.0599999999999996</v>
      </c>
      <c r="G42" s="30">
        <v>-3.2</v>
      </c>
      <c r="H42" s="30">
        <v>-3.62</v>
      </c>
      <c r="I42" s="30">
        <v>0</v>
      </c>
      <c r="J42" s="30">
        <v>0</v>
      </c>
      <c r="K42" s="30">
        <v>0</v>
      </c>
      <c r="L42" s="30">
        <v>-8.7274999999999991</v>
      </c>
      <c r="M42" s="30">
        <v>-6.2374999999999998</v>
      </c>
      <c r="N42" s="30">
        <v>-17.954999999999998</v>
      </c>
      <c r="O42" s="30">
        <v>-18.88</v>
      </c>
      <c r="P42" s="30">
        <v>-19.315000000000001</v>
      </c>
      <c r="Q42" s="30">
        <v>-19.467500000000001</v>
      </c>
      <c r="R42" s="30">
        <v>-10.7925</v>
      </c>
      <c r="S42" s="30">
        <v>-21.297499999999999</v>
      </c>
      <c r="T42" s="30">
        <v>-5.8</v>
      </c>
      <c r="U42" s="30">
        <v>-3.58</v>
      </c>
      <c r="V42" s="30">
        <v>-4</v>
      </c>
      <c r="W42" s="30">
        <v>-21.815000000000001</v>
      </c>
      <c r="X42" s="30">
        <v>-17.232500000000002</v>
      </c>
      <c r="Y42" s="30">
        <v>-4.43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45631</v>
      </c>
      <c r="C43" s="67">
        <f t="shared" si="1"/>
        <v>-127.50749999999998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-6.8250000000000002</v>
      </c>
      <c r="L43" s="30">
        <v>-16.3675</v>
      </c>
      <c r="M43" s="30">
        <v>-19.267499999999998</v>
      </c>
      <c r="N43" s="30">
        <v>-7.11</v>
      </c>
      <c r="O43" s="30">
        <v>0</v>
      </c>
      <c r="P43" s="30">
        <v>0</v>
      </c>
      <c r="Q43" s="30">
        <v>0</v>
      </c>
      <c r="R43" s="30">
        <v>-10.385</v>
      </c>
      <c r="S43" s="30">
        <v>-14.92</v>
      </c>
      <c r="T43" s="30">
        <v>-20.8</v>
      </c>
      <c r="U43" s="30">
        <v>-12.0175</v>
      </c>
      <c r="V43" s="30">
        <v>-13.015000000000001</v>
      </c>
      <c r="W43" s="30">
        <v>-1.82</v>
      </c>
      <c r="X43" s="30">
        <v>0</v>
      </c>
      <c r="Y43" s="30">
        <v>0</v>
      </c>
      <c r="Z43" s="30">
        <v>-4.9800000000000004</v>
      </c>
      <c r="AA43" s="30">
        <v>0</v>
      </c>
      <c r="AB43" s="31">
        <v>0</v>
      </c>
    </row>
    <row r="44" spans="1:28" ht="15.75" x14ac:dyDescent="0.25">
      <c r="A44" s="23"/>
      <c r="B44" s="32">
        <v>45632</v>
      </c>
      <c r="C44" s="67">
        <f t="shared" si="1"/>
        <v>-154.86500000000001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-18.202500000000001</v>
      </c>
      <c r="M44" s="30">
        <v>0</v>
      </c>
      <c r="N44" s="30">
        <v>0</v>
      </c>
      <c r="O44" s="30">
        <v>-18.414999999999999</v>
      </c>
      <c r="P44" s="30">
        <v>0</v>
      </c>
      <c r="Q44" s="30">
        <v>-3.64</v>
      </c>
      <c r="R44" s="30">
        <v>-4</v>
      </c>
      <c r="S44" s="30">
        <v>-19.202500000000001</v>
      </c>
      <c r="T44" s="30">
        <v>-18.22</v>
      </c>
      <c r="U44" s="30">
        <v>-22.7425</v>
      </c>
      <c r="V44" s="30">
        <v>-1.62</v>
      </c>
      <c r="W44" s="30">
        <v>-21.4</v>
      </c>
      <c r="X44" s="30">
        <v>-14.91</v>
      </c>
      <c r="Y44" s="30">
        <v>-6.5324999999999998</v>
      </c>
      <c r="Z44" s="30">
        <v>-5.98</v>
      </c>
      <c r="AA44" s="30">
        <v>0</v>
      </c>
      <c r="AB44" s="31">
        <v>0</v>
      </c>
    </row>
    <row r="45" spans="1:28" ht="15.75" x14ac:dyDescent="0.25">
      <c r="A45" s="23"/>
      <c r="B45" s="32">
        <v>45633</v>
      </c>
      <c r="C45" s="67">
        <f t="shared" si="1"/>
        <v>-175.79499999999999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-8.14</v>
      </c>
      <c r="L45" s="30">
        <v>-9.5299999999999994</v>
      </c>
      <c r="M45" s="30">
        <v>-9.51</v>
      </c>
      <c r="N45" s="30">
        <v>-9.16</v>
      </c>
      <c r="O45" s="30">
        <v>0</v>
      </c>
      <c r="P45" s="30">
        <v>0</v>
      </c>
      <c r="Q45" s="30">
        <v>-17.36</v>
      </c>
      <c r="R45" s="30">
        <v>-18.45</v>
      </c>
      <c r="S45" s="30">
        <v>-2.0750000000000002</v>
      </c>
      <c r="T45" s="30">
        <v>-22.89</v>
      </c>
      <c r="U45" s="30">
        <v>-20.627500000000001</v>
      </c>
      <c r="V45" s="30">
        <v>-23.454999999999998</v>
      </c>
      <c r="W45" s="30">
        <v>-18.824999999999999</v>
      </c>
      <c r="X45" s="30">
        <v>-15.772500000000001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45634</v>
      </c>
      <c r="C46" s="67">
        <f t="shared" si="1"/>
        <v>-183.32499999999999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-0.85499999999999998</v>
      </c>
      <c r="K46" s="30">
        <v>0</v>
      </c>
      <c r="L46" s="30">
        <v>0</v>
      </c>
      <c r="M46" s="30">
        <v>0</v>
      </c>
      <c r="N46" s="30">
        <v>0</v>
      </c>
      <c r="O46" s="30">
        <v>-22.875</v>
      </c>
      <c r="P46" s="30">
        <v>-4</v>
      </c>
      <c r="Q46" s="30">
        <v>-4</v>
      </c>
      <c r="R46" s="30">
        <v>-2.57</v>
      </c>
      <c r="S46" s="30">
        <v>0</v>
      </c>
      <c r="T46" s="30">
        <v>-12.685</v>
      </c>
      <c r="U46" s="30">
        <v>-20.355</v>
      </c>
      <c r="V46" s="30">
        <v>-15.702500000000001</v>
      </c>
      <c r="W46" s="30">
        <v>-16.41</v>
      </c>
      <c r="X46" s="30">
        <v>-22.567499999999999</v>
      </c>
      <c r="Y46" s="30">
        <v>-22.9175</v>
      </c>
      <c r="Z46" s="30">
        <v>-22.6</v>
      </c>
      <c r="AA46" s="30">
        <v>-15.7875</v>
      </c>
      <c r="AB46" s="31">
        <v>0</v>
      </c>
    </row>
    <row r="47" spans="1:28" ht="15.75" x14ac:dyDescent="0.25">
      <c r="A47" s="23"/>
      <c r="B47" s="32">
        <v>45635</v>
      </c>
      <c r="C47" s="67">
        <f t="shared" si="1"/>
        <v>-88.115000000000023</v>
      </c>
      <c r="D47" s="68"/>
      <c r="E47" s="29">
        <v>0</v>
      </c>
      <c r="F47" s="30">
        <v>-5.9225000000000003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-19.572500000000002</v>
      </c>
      <c r="M47" s="30">
        <v>-19.4725</v>
      </c>
      <c r="N47" s="30">
        <v>-9.1999999999999993</v>
      </c>
      <c r="O47" s="30">
        <v>-8.86</v>
      </c>
      <c r="P47" s="30">
        <v>-9.6199999999999992</v>
      </c>
      <c r="Q47" s="30">
        <v>0</v>
      </c>
      <c r="R47" s="30">
        <v>-8.83</v>
      </c>
      <c r="S47" s="30">
        <v>-0.61750000000000005</v>
      </c>
      <c r="T47" s="30">
        <v>0</v>
      </c>
      <c r="U47" s="30">
        <v>0</v>
      </c>
      <c r="V47" s="30">
        <v>-3.01</v>
      </c>
      <c r="W47" s="30">
        <v>-3.01</v>
      </c>
      <c r="X47" s="30">
        <v>0</v>
      </c>
      <c r="Y47" s="30">
        <v>0</v>
      </c>
      <c r="Z47" s="30">
        <v>0</v>
      </c>
      <c r="AA47" s="30">
        <v>0</v>
      </c>
      <c r="AB47" s="31">
        <v>0</v>
      </c>
    </row>
    <row r="48" spans="1:28" ht="15.75" x14ac:dyDescent="0.25">
      <c r="A48" s="23"/>
      <c r="B48" s="32">
        <v>45636</v>
      </c>
      <c r="C48" s="67">
        <f t="shared" si="1"/>
        <v>-38.61</v>
      </c>
      <c r="D48" s="68"/>
      <c r="E48" s="29">
        <v>-0.85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-8.94</v>
      </c>
      <c r="M48" s="30">
        <v>-9.59</v>
      </c>
      <c r="N48" s="30">
        <v>0</v>
      </c>
      <c r="O48" s="30">
        <v>0</v>
      </c>
      <c r="P48" s="30">
        <v>0</v>
      </c>
      <c r="Q48" s="30">
        <v>-3.56</v>
      </c>
      <c r="R48" s="30">
        <v>0</v>
      </c>
      <c r="S48" s="30">
        <v>0</v>
      </c>
      <c r="T48" s="30">
        <v>-3.32</v>
      </c>
      <c r="U48" s="30">
        <v>0</v>
      </c>
      <c r="V48" s="30">
        <v>-3.5</v>
      </c>
      <c r="W48" s="30">
        <v>0</v>
      </c>
      <c r="X48" s="30">
        <v>-2.81</v>
      </c>
      <c r="Y48" s="30">
        <v>-1.08</v>
      </c>
      <c r="Z48" s="30">
        <v>-3.06</v>
      </c>
      <c r="AA48" s="30">
        <v>-1.9</v>
      </c>
      <c r="AB48" s="31">
        <v>0</v>
      </c>
    </row>
    <row r="49" spans="1:28" ht="15.75" x14ac:dyDescent="0.25">
      <c r="A49" s="23"/>
      <c r="B49" s="32">
        <v>45637</v>
      </c>
      <c r="C49" s="67">
        <f t="shared" si="1"/>
        <v>-150.49250000000001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-9.24</v>
      </c>
      <c r="J49" s="30">
        <v>-9.41</v>
      </c>
      <c r="K49" s="30">
        <v>-5.73</v>
      </c>
      <c r="L49" s="30">
        <v>-16.945</v>
      </c>
      <c r="M49" s="30">
        <v>0</v>
      </c>
      <c r="N49" s="30">
        <v>0</v>
      </c>
      <c r="O49" s="30">
        <v>-11.6425</v>
      </c>
      <c r="P49" s="30">
        <v>-19.43</v>
      </c>
      <c r="Q49" s="30">
        <v>-19.5</v>
      </c>
      <c r="R49" s="30">
        <v>-16.852499999999999</v>
      </c>
      <c r="S49" s="30">
        <v>-17.607500000000002</v>
      </c>
      <c r="T49" s="30">
        <v>-19.184999999999999</v>
      </c>
      <c r="U49" s="30">
        <v>-2.12</v>
      </c>
      <c r="V49" s="30">
        <v>0</v>
      </c>
      <c r="W49" s="30">
        <v>-2.83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45638</v>
      </c>
      <c r="C50" s="67">
        <f t="shared" si="1"/>
        <v>-62.54999999999999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-7.21</v>
      </c>
      <c r="L50" s="30">
        <v>-18.9725</v>
      </c>
      <c r="M50" s="30">
        <v>-0.93</v>
      </c>
      <c r="N50" s="30">
        <v>0</v>
      </c>
      <c r="O50" s="30">
        <v>0</v>
      </c>
      <c r="P50" s="30">
        <v>0</v>
      </c>
      <c r="Q50" s="30">
        <v>-3.1324999999999998</v>
      </c>
      <c r="R50" s="30">
        <v>-1.9675</v>
      </c>
      <c r="S50" s="30">
        <v>-0.26</v>
      </c>
      <c r="T50" s="30">
        <v>-21.672499999999999</v>
      </c>
      <c r="U50" s="30">
        <v>-0.23</v>
      </c>
      <c r="V50" s="30">
        <v>-2.14</v>
      </c>
      <c r="W50" s="30">
        <v>-0.94</v>
      </c>
      <c r="X50" s="30">
        <v>-0.51</v>
      </c>
      <c r="Y50" s="30">
        <v>0</v>
      </c>
      <c r="Z50" s="30">
        <v>-4.585</v>
      </c>
      <c r="AA50" s="30">
        <v>0</v>
      </c>
      <c r="AB50" s="31">
        <v>0</v>
      </c>
    </row>
    <row r="51" spans="1:28" ht="15.75" x14ac:dyDescent="0.25">
      <c r="A51" s="23"/>
      <c r="B51" s="32">
        <v>45639</v>
      </c>
      <c r="C51" s="67">
        <f t="shared" si="1"/>
        <v>-63.53</v>
      </c>
      <c r="D51" s="68"/>
      <c r="E51" s="29">
        <v>-7.2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-14.352499999999999</v>
      </c>
      <c r="R51" s="30">
        <v>-22.635000000000002</v>
      </c>
      <c r="S51" s="30">
        <v>-17.422499999999999</v>
      </c>
      <c r="T51" s="30">
        <v>-0.82</v>
      </c>
      <c r="U51" s="30">
        <v>0</v>
      </c>
      <c r="V51" s="30">
        <v>-0.68</v>
      </c>
      <c r="W51" s="30">
        <v>-0.42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45640</v>
      </c>
      <c r="C52" s="67">
        <f t="shared" si="1"/>
        <v>-86.33250000000001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-6.32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-8.1</v>
      </c>
      <c r="U52" s="30">
        <v>0</v>
      </c>
      <c r="V52" s="30">
        <v>0</v>
      </c>
      <c r="W52" s="30">
        <v>-0.61</v>
      </c>
      <c r="X52" s="30">
        <v>-13.425000000000001</v>
      </c>
      <c r="Y52" s="30">
        <v>-21.945</v>
      </c>
      <c r="Z52" s="30">
        <v>-16.7225</v>
      </c>
      <c r="AA52" s="30">
        <v>-9.75</v>
      </c>
      <c r="AB52" s="31">
        <v>-9.4600000000000009</v>
      </c>
    </row>
    <row r="53" spans="1:28" ht="15.75" x14ac:dyDescent="0.25">
      <c r="A53" s="23"/>
      <c r="B53" s="32">
        <v>45641</v>
      </c>
      <c r="C53" s="67">
        <f t="shared" si="1"/>
        <v>-66.234999999999999</v>
      </c>
      <c r="D53" s="68"/>
      <c r="E53" s="29">
        <v>-4.18</v>
      </c>
      <c r="F53" s="30">
        <v>-6.3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-22.15</v>
      </c>
      <c r="P53" s="30">
        <v>-16.0275</v>
      </c>
      <c r="Q53" s="30">
        <v>-3.5150000000000001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-14.0625</v>
      </c>
      <c r="AB53" s="31">
        <v>0</v>
      </c>
    </row>
    <row r="54" spans="1:28" ht="15.75" x14ac:dyDescent="0.25">
      <c r="A54" s="23"/>
      <c r="B54" s="32">
        <v>45642</v>
      </c>
      <c r="C54" s="67">
        <f t="shared" si="1"/>
        <v>-78.349999999999994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-0.86</v>
      </c>
      <c r="L54" s="30">
        <v>0</v>
      </c>
      <c r="M54" s="30">
        <v>-8.1199999999999992</v>
      </c>
      <c r="N54" s="30">
        <v>0</v>
      </c>
      <c r="O54" s="30">
        <v>-0.47</v>
      </c>
      <c r="P54" s="30">
        <v>-9.44</v>
      </c>
      <c r="Q54" s="30">
        <v>-9.44</v>
      </c>
      <c r="R54" s="30">
        <v>-9.43</v>
      </c>
      <c r="S54" s="30">
        <v>-9.3800000000000008</v>
      </c>
      <c r="T54" s="30">
        <v>0</v>
      </c>
      <c r="U54" s="30">
        <v>-13.05</v>
      </c>
      <c r="V54" s="30">
        <v>-4</v>
      </c>
      <c r="W54" s="30">
        <v>-4</v>
      </c>
      <c r="X54" s="30">
        <v>-7.17</v>
      </c>
      <c r="Y54" s="30">
        <v>-2.99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45643</v>
      </c>
      <c r="C55" s="67">
        <f t="shared" si="1"/>
        <v>-66.47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-19.48</v>
      </c>
      <c r="O55" s="30">
        <v>0</v>
      </c>
      <c r="P55" s="30">
        <v>-7.97</v>
      </c>
      <c r="Q55" s="30">
        <v>-12.137499999999999</v>
      </c>
      <c r="R55" s="30">
        <v>-18.645</v>
      </c>
      <c r="S55" s="30">
        <v>-4.3775000000000004</v>
      </c>
      <c r="T55" s="30">
        <v>0</v>
      </c>
      <c r="U55" s="30">
        <v>0</v>
      </c>
      <c r="V55" s="30">
        <v>0</v>
      </c>
      <c r="W55" s="30">
        <v>-0.87</v>
      </c>
      <c r="X55" s="30">
        <v>-2.99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45644</v>
      </c>
      <c r="C56" s="67">
        <f t="shared" si="1"/>
        <v>-111.40499999999999</v>
      </c>
      <c r="D56" s="68"/>
      <c r="E56" s="29">
        <v>-3.65</v>
      </c>
      <c r="F56" s="30">
        <v>0</v>
      </c>
      <c r="G56" s="30">
        <v>0</v>
      </c>
      <c r="H56" s="30">
        <v>0</v>
      </c>
      <c r="I56" s="30">
        <v>-3.08</v>
      </c>
      <c r="J56" s="30">
        <v>-16.5825</v>
      </c>
      <c r="K56" s="30">
        <v>-14.494999999999999</v>
      </c>
      <c r="L56" s="30">
        <v>0</v>
      </c>
      <c r="M56" s="30">
        <v>0</v>
      </c>
      <c r="N56" s="30">
        <v>0</v>
      </c>
      <c r="O56" s="30">
        <v>-1.69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-4.1224999999999996</v>
      </c>
      <c r="V56" s="30">
        <v>-0.01</v>
      </c>
      <c r="W56" s="30">
        <v>-1.67</v>
      </c>
      <c r="X56" s="30">
        <v>-15.4375</v>
      </c>
      <c r="Y56" s="30">
        <v>-14.4125</v>
      </c>
      <c r="Z56" s="30">
        <v>-15.875</v>
      </c>
      <c r="AA56" s="30">
        <v>-12.92</v>
      </c>
      <c r="AB56" s="31">
        <v>-7.46</v>
      </c>
    </row>
    <row r="57" spans="1:28" ht="15.75" x14ac:dyDescent="0.25">
      <c r="A57" s="23"/>
      <c r="B57" s="32">
        <v>45645</v>
      </c>
      <c r="C57" s="67">
        <f t="shared" si="1"/>
        <v>-100.315</v>
      </c>
      <c r="D57" s="68"/>
      <c r="E57" s="29">
        <v>0</v>
      </c>
      <c r="F57" s="30">
        <v>0</v>
      </c>
      <c r="G57" s="30">
        <v>-1.49</v>
      </c>
      <c r="H57" s="30">
        <v>0</v>
      </c>
      <c r="I57" s="30">
        <v>0</v>
      </c>
      <c r="J57" s="30">
        <v>-10.9725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-1.6875</v>
      </c>
      <c r="R57" s="30">
        <v>-9.4175000000000004</v>
      </c>
      <c r="S57" s="30">
        <v>-5.4249999999999998</v>
      </c>
      <c r="T57" s="30">
        <v>0</v>
      </c>
      <c r="U57" s="30">
        <v>-9.9350000000000005</v>
      </c>
      <c r="V57" s="30">
        <v>-10.955</v>
      </c>
      <c r="W57" s="30">
        <v>-7.5724999999999998</v>
      </c>
      <c r="X57" s="30">
        <v>-13.227499999999999</v>
      </c>
      <c r="Y57" s="30">
        <v>-16.692499999999999</v>
      </c>
      <c r="Z57" s="30">
        <v>-6.83</v>
      </c>
      <c r="AA57" s="30">
        <v>-6.11</v>
      </c>
      <c r="AB57" s="31">
        <v>0</v>
      </c>
    </row>
    <row r="58" spans="1:28" ht="15.75" x14ac:dyDescent="0.25">
      <c r="A58" s="23"/>
      <c r="B58" s="32">
        <v>45646</v>
      </c>
      <c r="C58" s="67">
        <f t="shared" si="1"/>
        <v>-10.559999999999999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-4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-6.56</v>
      </c>
      <c r="AB58" s="31">
        <v>0</v>
      </c>
    </row>
    <row r="59" spans="1:28" ht="15.75" x14ac:dyDescent="0.25">
      <c r="A59" s="23"/>
      <c r="B59" s="32">
        <v>45647</v>
      </c>
      <c r="C59" s="67">
        <f t="shared" si="1"/>
        <v>-60.0625</v>
      </c>
      <c r="D59" s="68"/>
      <c r="E59" s="29">
        <v>0</v>
      </c>
      <c r="F59" s="30">
        <v>0</v>
      </c>
      <c r="G59" s="30">
        <v>0</v>
      </c>
      <c r="H59" s="30">
        <v>-5.5125000000000002</v>
      </c>
      <c r="I59" s="30">
        <v>-9.9124999999999996</v>
      </c>
      <c r="J59" s="30">
        <v>0</v>
      </c>
      <c r="K59" s="30">
        <v>0</v>
      </c>
      <c r="L59" s="30">
        <v>-0.42</v>
      </c>
      <c r="M59" s="30">
        <v>-19.690000000000001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-2.14</v>
      </c>
      <c r="Y59" s="30">
        <v>-2.69</v>
      </c>
      <c r="Z59" s="30">
        <v>0</v>
      </c>
      <c r="AA59" s="30">
        <v>-19.697500000000002</v>
      </c>
      <c r="AB59" s="31">
        <v>0</v>
      </c>
    </row>
    <row r="60" spans="1:28" ht="15.75" x14ac:dyDescent="0.25">
      <c r="A60" s="23"/>
      <c r="B60" s="32">
        <v>45648</v>
      </c>
      <c r="C60" s="67">
        <f t="shared" si="1"/>
        <v>-11.370000000000001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-10.4725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1">
        <v>-0.89749999999999996</v>
      </c>
    </row>
    <row r="61" spans="1:28" ht="15.75" x14ac:dyDescent="0.25">
      <c r="A61" s="23"/>
      <c r="B61" s="32">
        <v>45649</v>
      </c>
      <c r="C61" s="67">
        <f t="shared" si="1"/>
        <v>-0.5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-0.5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45650</v>
      </c>
      <c r="C62" s="67">
        <f t="shared" si="1"/>
        <v>-9.3550000000000004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-3.7425000000000002</v>
      </c>
      <c r="T62" s="30">
        <v>0</v>
      </c>
      <c r="U62" s="30">
        <v>0</v>
      </c>
      <c r="V62" s="30">
        <v>0</v>
      </c>
      <c r="W62" s="30">
        <v>0</v>
      </c>
      <c r="X62" s="30">
        <v>-2.31</v>
      </c>
      <c r="Y62" s="30">
        <v>-1.68</v>
      </c>
      <c r="Z62" s="30">
        <v>-1.6225000000000001</v>
      </c>
      <c r="AA62" s="30">
        <v>0</v>
      </c>
      <c r="AB62" s="31">
        <v>0</v>
      </c>
    </row>
    <row r="63" spans="1:28" ht="15.75" x14ac:dyDescent="0.25">
      <c r="A63" s="23"/>
      <c r="B63" s="32">
        <v>45651</v>
      </c>
      <c r="C63" s="67">
        <f t="shared" si="1"/>
        <v>-102.32250000000002</v>
      </c>
      <c r="D63" s="68"/>
      <c r="E63" s="29">
        <v>0</v>
      </c>
      <c r="F63" s="30">
        <v>-1.9924999999999999</v>
      </c>
      <c r="G63" s="30">
        <v>0</v>
      </c>
      <c r="H63" s="30">
        <v>0</v>
      </c>
      <c r="I63" s="30">
        <v>0</v>
      </c>
      <c r="J63" s="30">
        <v>0</v>
      </c>
      <c r="K63" s="30">
        <v>-15.2875</v>
      </c>
      <c r="L63" s="30">
        <v>-16.747499999999999</v>
      </c>
      <c r="M63" s="30">
        <v>-18.574999999999999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-4.1349999999999998</v>
      </c>
      <c r="U63" s="30">
        <v>-4</v>
      </c>
      <c r="V63" s="30">
        <v>-4</v>
      </c>
      <c r="W63" s="30">
        <v>-5.7324999999999999</v>
      </c>
      <c r="X63" s="30">
        <v>-7.3975</v>
      </c>
      <c r="Y63" s="30">
        <v>-7.4524999999999997</v>
      </c>
      <c r="Z63" s="30">
        <v>-7.7625000000000002</v>
      </c>
      <c r="AA63" s="30">
        <v>-7.01</v>
      </c>
      <c r="AB63" s="31">
        <v>-2.23</v>
      </c>
    </row>
    <row r="64" spans="1:28" ht="15.75" x14ac:dyDescent="0.25">
      <c r="A64" s="23"/>
      <c r="B64" s="32">
        <v>45652</v>
      </c>
      <c r="C64" s="67">
        <f t="shared" si="1"/>
        <v>-114.6125</v>
      </c>
      <c r="D64" s="68"/>
      <c r="E64" s="29">
        <v>0</v>
      </c>
      <c r="F64" s="30">
        <v>0</v>
      </c>
      <c r="G64" s="30">
        <v>0</v>
      </c>
      <c r="H64" s="30">
        <v>-8.7200000000000006</v>
      </c>
      <c r="I64" s="30">
        <v>0</v>
      </c>
      <c r="J64" s="30">
        <v>0</v>
      </c>
      <c r="K64" s="30">
        <v>-1.86</v>
      </c>
      <c r="L64" s="30">
        <v>-2.375</v>
      </c>
      <c r="M64" s="30">
        <v>0</v>
      </c>
      <c r="N64" s="30">
        <v>-12.07</v>
      </c>
      <c r="O64" s="30">
        <v>0</v>
      </c>
      <c r="P64" s="30">
        <v>0</v>
      </c>
      <c r="Q64" s="30">
        <v>0</v>
      </c>
      <c r="R64" s="30">
        <v>0</v>
      </c>
      <c r="S64" s="30">
        <v>-8.5175000000000001</v>
      </c>
      <c r="T64" s="30">
        <v>-18.077500000000001</v>
      </c>
      <c r="U64" s="30">
        <v>-7.08</v>
      </c>
      <c r="V64" s="30">
        <v>-3.55</v>
      </c>
      <c r="W64" s="30">
        <v>-12.24</v>
      </c>
      <c r="X64" s="30">
        <v>-19.2925</v>
      </c>
      <c r="Y64" s="30">
        <v>-19.13</v>
      </c>
      <c r="Z64" s="30">
        <v>-0.66</v>
      </c>
      <c r="AA64" s="30">
        <v>0</v>
      </c>
      <c r="AB64" s="31">
        <v>-1.04</v>
      </c>
    </row>
    <row r="65" spans="1:28" ht="15.75" x14ac:dyDescent="0.25">
      <c r="A65" s="23"/>
      <c r="B65" s="32">
        <v>45653</v>
      </c>
      <c r="C65" s="67">
        <f t="shared" si="1"/>
        <v>-243.85499999999996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-21.864999999999998</v>
      </c>
      <c r="M65" s="30">
        <v>-23.375</v>
      </c>
      <c r="N65" s="30">
        <v>-19.642499999999998</v>
      </c>
      <c r="O65" s="30">
        <v>-19.442499999999999</v>
      </c>
      <c r="P65" s="30">
        <v>-19.8475</v>
      </c>
      <c r="Q65" s="30">
        <v>-19.5975</v>
      </c>
      <c r="R65" s="30">
        <v>-23.225000000000001</v>
      </c>
      <c r="S65" s="30">
        <v>0</v>
      </c>
      <c r="T65" s="30">
        <v>-1.54</v>
      </c>
      <c r="U65" s="30">
        <v>-21.954999999999998</v>
      </c>
      <c r="V65" s="30">
        <v>-22.237500000000001</v>
      </c>
      <c r="W65" s="30">
        <v>-15.9825</v>
      </c>
      <c r="X65" s="30">
        <v>-13.835000000000001</v>
      </c>
      <c r="Y65" s="30">
        <v>0</v>
      </c>
      <c r="Z65" s="30">
        <v>-21.31</v>
      </c>
      <c r="AA65" s="30">
        <v>0</v>
      </c>
      <c r="AB65" s="31">
        <v>0</v>
      </c>
    </row>
    <row r="66" spans="1:28" ht="15.75" x14ac:dyDescent="0.25">
      <c r="A66" s="23"/>
      <c r="B66" s="32">
        <v>45654</v>
      </c>
      <c r="C66" s="67">
        <f t="shared" si="1"/>
        <v>-216.67250000000001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-12.215</v>
      </c>
      <c r="L66" s="30">
        <v>-8.9600000000000009</v>
      </c>
      <c r="M66" s="30">
        <v>-13.715</v>
      </c>
      <c r="N66" s="30">
        <v>-10.157500000000001</v>
      </c>
      <c r="O66" s="30">
        <v>-15.005000000000001</v>
      </c>
      <c r="P66" s="30">
        <v>-16.912500000000001</v>
      </c>
      <c r="Q66" s="30">
        <v>-9.61</v>
      </c>
      <c r="R66" s="30">
        <v>-13.48</v>
      </c>
      <c r="S66" s="30">
        <v>-12.43</v>
      </c>
      <c r="T66" s="30">
        <v>0</v>
      </c>
      <c r="U66" s="30">
        <v>-20.912500000000001</v>
      </c>
      <c r="V66" s="30">
        <v>-18.114999999999998</v>
      </c>
      <c r="W66" s="30">
        <v>-19.454999999999998</v>
      </c>
      <c r="X66" s="30">
        <v>-20.0425</v>
      </c>
      <c r="Y66" s="30">
        <v>-16.697500000000002</v>
      </c>
      <c r="Z66" s="30">
        <v>0</v>
      </c>
      <c r="AA66" s="30">
        <v>-8.9649999999999999</v>
      </c>
      <c r="AB66" s="31">
        <v>0</v>
      </c>
    </row>
    <row r="67" spans="1:28" ht="15.75" x14ac:dyDescent="0.25">
      <c r="A67" s="23"/>
      <c r="B67" s="32">
        <v>45655</v>
      </c>
      <c r="C67" s="67">
        <f t="shared" si="1"/>
        <v>-9.5200000000000014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-3.45</v>
      </c>
      <c r="O67" s="30">
        <v>0</v>
      </c>
      <c r="P67" s="30">
        <v>0</v>
      </c>
      <c r="Q67" s="30">
        <v>-4.6500000000000004</v>
      </c>
      <c r="R67" s="30">
        <v>0</v>
      </c>
      <c r="S67" s="30">
        <v>-1.42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45656</v>
      </c>
      <c r="C68" s="67">
        <f t="shared" si="1"/>
        <v>-48.61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-1.19</v>
      </c>
      <c r="M68" s="30">
        <v>-6.42</v>
      </c>
      <c r="N68" s="30">
        <v>-15.0425</v>
      </c>
      <c r="O68" s="30">
        <v>0</v>
      </c>
      <c r="P68" s="30">
        <v>0</v>
      </c>
      <c r="Q68" s="30">
        <v>-6</v>
      </c>
      <c r="R68" s="30">
        <v>0</v>
      </c>
      <c r="S68" s="30">
        <v>0</v>
      </c>
      <c r="T68" s="30">
        <v>-1.29</v>
      </c>
      <c r="U68" s="30">
        <v>-18.6675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>
        <v>45657</v>
      </c>
      <c r="C69" s="69">
        <f t="shared" si="1"/>
        <v>-57.597500000000011</v>
      </c>
      <c r="D69" s="70"/>
      <c r="E69" s="29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-6.375</v>
      </c>
      <c r="P69" s="30">
        <v>-14.977499999999999</v>
      </c>
      <c r="Q69" s="30">
        <v>-19.274999999999999</v>
      </c>
      <c r="R69" s="30">
        <v>-4.59</v>
      </c>
      <c r="S69" s="30">
        <v>-3.49</v>
      </c>
      <c r="T69" s="30">
        <v>-3.88</v>
      </c>
      <c r="U69" s="30">
        <v>-2.31</v>
      </c>
      <c r="V69" s="30">
        <v>0</v>
      </c>
      <c r="W69" s="30">
        <v>0</v>
      </c>
      <c r="X69" s="30">
        <v>0</v>
      </c>
      <c r="Y69" s="30">
        <v>0</v>
      </c>
      <c r="Z69" s="30">
        <v>-2.7</v>
      </c>
      <c r="AA69" s="30">
        <v>0</v>
      </c>
      <c r="AB69" s="31">
        <v>0</v>
      </c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45627</v>
      </c>
      <c r="C74" s="35">
        <f t="shared" ref="C74:C104" si="2">SUMIF(E74:AB74,"&gt;0")</f>
        <v>244.1225</v>
      </c>
      <c r="D74" s="36">
        <f t="shared" ref="D74:D104" si="3">SUMIF(E74:AB74,"&lt;0")</f>
        <v>0</v>
      </c>
      <c r="E74" s="37">
        <f>E4+ABS(E39)</f>
        <v>7.2625000000000002</v>
      </c>
      <c r="F74" s="37">
        <f t="shared" ref="F74:AB74" si="4">F4+ABS(F39)</f>
        <v>4.76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0</v>
      </c>
      <c r="L74" s="37">
        <f t="shared" si="4"/>
        <v>0</v>
      </c>
      <c r="M74" s="37">
        <f t="shared" si="4"/>
        <v>0</v>
      </c>
      <c r="N74" s="37">
        <f t="shared" si="4"/>
        <v>4.87</v>
      </c>
      <c r="O74" s="37">
        <f t="shared" si="4"/>
        <v>12.72</v>
      </c>
      <c r="P74" s="37">
        <f t="shared" si="4"/>
        <v>11.92</v>
      </c>
      <c r="Q74" s="37">
        <f t="shared" si="4"/>
        <v>11.56</v>
      </c>
      <c r="R74" s="37">
        <f t="shared" si="4"/>
        <v>23.952500000000001</v>
      </c>
      <c r="S74" s="37">
        <f t="shared" si="4"/>
        <v>25.407499999999999</v>
      </c>
      <c r="T74" s="37">
        <f t="shared" si="4"/>
        <v>28.754999999999999</v>
      </c>
      <c r="U74" s="37">
        <f t="shared" si="4"/>
        <v>29.112500000000001</v>
      </c>
      <c r="V74" s="37">
        <f t="shared" si="4"/>
        <v>29.622499999999999</v>
      </c>
      <c r="W74" s="37">
        <f t="shared" si="4"/>
        <v>29.342500000000001</v>
      </c>
      <c r="X74" s="37">
        <f t="shared" si="4"/>
        <v>21.39</v>
      </c>
      <c r="Y74" s="37">
        <f t="shared" si="4"/>
        <v>3.4474999999999998</v>
      </c>
      <c r="Z74" s="37">
        <f t="shared" si="4"/>
        <v>0</v>
      </c>
      <c r="AA74" s="37">
        <f t="shared" si="4"/>
        <v>0</v>
      </c>
      <c r="AB74" s="38">
        <f t="shared" si="4"/>
        <v>0</v>
      </c>
    </row>
    <row r="75" spans="1:28" ht="15.75" x14ac:dyDescent="0.25">
      <c r="A75" s="23"/>
      <c r="B75" s="32">
        <v>45628</v>
      </c>
      <c r="C75" s="35">
        <f t="shared" si="2"/>
        <v>390.50499999999994</v>
      </c>
      <c r="D75" s="36">
        <f t="shared" si="3"/>
        <v>0</v>
      </c>
      <c r="E75" s="37">
        <f t="shared" ref="E75:AB75" si="5">E5+ABS(E40)</f>
        <v>3.7574999999999998</v>
      </c>
      <c r="F75" s="37">
        <f t="shared" si="5"/>
        <v>9.6575000000000006</v>
      </c>
      <c r="G75" s="37">
        <f t="shared" si="5"/>
        <v>16.32</v>
      </c>
      <c r="H75" s="37">
        <f t="shared" si="5"/>
        <v>19.260000000000002</v>
      </c>
      <c r="I75" s="37">
        <f t="shared" si="5"/>
        <v>19.59</v>
      </c>
      <c r="J75" s="37">
        <f t="shared" si="5"/>
        <v>19.807500000000001</v>
      </c>
      <c r="K75" s="37">
        <f t="shared" si="5"/>
        <v>10.11</v>
      </c>
      <c r="L75" s="37">
        <f t="shared" si="5"/>
        <v>9.1824999999999992</v>
      </c>
      <c r="M75" s="37">
        <f t="shared" si="5"/>
        <v>19.237500000000001</v>
      </c>
      <c r="N75" s="37">
        <f t="shared" si="5"/>
        <v>25.07</v>
      </c>
      <c r="O75" s="37">
        <f t="shared" si="5"/>
        <v>10.815</v>
      </c>
      <c r="P75" s="37">
        <f t="shared" si="5"/>
        <v>18.422499999999999</v>
      </c>
      <c r="Q75" s="37">
        <f t="shared" si="5"/>
        <v>19.73</v>
      </c>
      <c r="R75" s="37">
        <f t="shared" si="5"/>
        <v>24.2</v>
      </c>
      <c r="S75" s="37">
        <f t="shared" si="5"/>
        <v>25.86</v>
      </c>
      <c r="T75" s="37">
        <f t="shared" si="5"/>
        <v>28.182500000000001</v>
      </c>
      <c r="U75" s="37">
        <f t="shared" si="5"/>
        <v>15.5175</v>
      </c>
      <c r="V75" s="37">
        <f t="shared" si="5"/>
        <v>20.69</v>
      </c>
      <c r="W75" s="37">
        <f t="shared" si="5"/>
        <v>9.3975000000000009</v>
      </c>
      <c r="X75" s="37">
        <f t="shared" si="5"/>
        <v>22.4375</v>
      </c>
      <c r="Y75" s="37">
        <f t="shared" si="5"/>
        <v>15.385</v>
      </c>
      <c r="Z75" s="37">
        <f t="shared" si="5"/>
        <v>12.067499999999999</v>
      </c>
      <c r="AA75" s="37">
        <f t="shared" si="5"/>
        <v>6.915</v>
      </c>
      <c r="AB75" s="39">
        <f t="shared" si="5"/>
        <v>8.8925000000000001</v>
      </c>
    </row>
    <row r="76" spans="1:28" ht="15.75" x14ac:dyDescent="0.25">
      <c r="A76" s="23"/>
      <c r="B76" s="32">
        <v>45629</v>
      </c>
      <c r="C76" s="35">
        <f t="shared" si="2"/>
        <v>227.33500000000001</v>
      </c>
      <c r="D76" s="36">
        <f t="shared" si="3"/>
        <v>0</v>
      </c>
      <c r="E76" s="37">
        <f t="shared" ref="E76:AB76" si="6">E6+ABS(E41)</f>
        <v>4.1375000000000002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0.63500000000000001</v>
      </c>
      <c r="J76" s="37">
        <f t="shared" si="6"/>
        <v>7.8975</v>
      </c>
      <c r="K76" s="37">
        <f t="shared" si="6"/>
        <v>4.1050000000000004</v>
      </c>
      <c r="L76" s="37">
        <f t="shared" si="6"/>
        <v>0.2525</v>
      </c>
      <c r="M76" s="37">
        <f t="shared" si="6"/>
        <v>2.9175</v>
      </c>
      <c r="N76" s="37">
        <f t="shared" si="6"/>
        <v>12.02</v>
      </c>
      <c r="O76" s="37">
        <f t="shared" si="6"/>
        <v>0.13</v>
      </c>
      <c r="P76" s="37">
        <f t="shared" si="6"/>
        <v>12.08</v>
      </c>
      <c r="Q76" s="37">
        <f t="shared" si="6"/>
        <v>1.36</v>
      </c>
      <c r="R76" s="37">
        <f t="shared" si="6"/>
        <v>17.52</v>
      </c>
      <c r="S76" s="37">
        <f t="shared" si="6"/>
        <v>15.51</v>
      </c>
      <c r="T76" s="37">
        <f t="shared" si="6"/>
        <v>16.092500000000001</v>
      </c>
      <c r="U76" s="37">
        <f t="shared" si="6"/>
        <v>15.942500000000001</v>
      </c>
      <c r="V76" s="37">
        <f t="shared" si="6"/>
        <v>29.6</v>
      </c>
      <c r="W76" s="37">
        <f t="shared" si="6"/>
        <v>29.162500000000001</v>
      </c>
      <c r="X76" s="37">
        <f t="shared" si="6"/>
        <v>7.5475000000000003</v>
      </c>
      <c r="Y76" s="37">
        <f t="shared" si="6"/>
        <v>13.625</v>
      </c>
      <c r="Z76" s="37">
        <f t="shared" si="6"/>
        <v>6.21</v>
      </c>
      <c r="AA76" s="37">
        <f t="shared" si="6"/>
        <v>14.66</v>
      </c>
      <c r="AB76" s="39">
        <f t="shared" si="6"/>
        <v>15.93</v>
      </c>
    </row>
    <row r="77" spans="1:28" ht="15.75" x14ac:dyDescent="0.25">
      <c r="A77" s="23"/>
      <c r="B77" s="32">
        <v>45630</v>
      </c>
      <c r="C77" s="35">
        <f t="shared" si="2"/>
        <v>210.01000000000002</v>
      </c>
      <c r="D77" s="36">
        <f t="shared" si="3"/>
        <v>0</v>
      </c>
      <c r="E77" s="37">
        <f t="shared" ref="E77:AB77" si="7">E7+ABS(E42)</f>
        <v>8.2799999999999994</v>
      </c>
      <c r="F77" s="37">
        <f t="shared" si="7"/>
        <v>4.0599999999999996</v>
      </c>
      <c r="G77" s="37">
        <f t="shared" si="7"/>
        <v>3.2</v>
      </c>
      <c r="H77" s="37">
        <f t="shared" si="7"/>
        <v>3.62</v>
      </c>
      <c r="I77" s="37">
        <f t="shared" si="7"/>
        <v>0</v>
      </c>
      <c r="J77" s="37">
        <f t="shared" si="7"/>
        <v>0</v>
      </c>
      <c r="K77" s="37">
        <f t="shared" si="7"/>
        <v>4.74</v>
      </c>
      <c r="L77" s="37">
        <f t="shared" si="7"/>
        <v>8.7274999999999991</v>
      </c>
      <c r="M77" s="37">
        <f t="shared" si="7"/>
        <v>6.2374999999999998</v>
      </c>
      <c r="N77" s="37">
        <f t="shared" si="7"/>
        <v>17.954999999999998</v>
      </c>
      <c r="O77" s="37">
        <f t="shared" si="7"/>
        <v>18.88</v>
      </c>
      <c r="P77" s="37">
        <f t="shared" si="7"/>
        <v>19.315000000000001</v>
      </c>
      <c r="Q77" s="37">
        <f t="shared" si="7"/>
        <v>19.467500000000001</v>
      </c>
      <c r="R77" s="37">
        <f t="shared" si="7"/>
        <v>10.7925</v>
      </c>
      <c r="S77" s="37">
        <f t="shared" si="7"/>
        <v>21.297499999999999</v>
      </c>
      <c r="T77" s="37">
        <f t="shared" si="7"/>
        <v>8.44</v>
      </c>
      <c r="U77" s="37">
        <f t="shared" si="7"/>
        <v>3.58</v>
      </c>
      <c r="V77" s="37">
        <f t="shared" si="7"/>
        <v>4</v>
      </c>
      <c r="W77" s="37">
        <f t="shared" si="7"/>
        <v>21.815000000000001</v>
      </c>
      <c r="X77" s="37">
        <f t="shared" si="7"/>
        <v>21.172500000000003</v>
      </c>
      <c r="Y77" s="37">
        <f t="shared" si="7"/>
        <v>4.43</v>
      </c>
      <c r="Z77" s="37">
        <f t="shared" si="7"/>
        <v>0</v>
      </c>
      <c r="AA77" s="37">
        <f t="shared" si="7"/>
        <v>0</v>
      </c>
      <c r="AB77" s="39">
        <f t="shared" si="7"/>
        <v>0</v>
      </c>
    </row>
    <row r="78" spans="1:28" ht="15.75" x14ac:dyDescent="0.25">
      <c r="A78" s="23"/>
      <c r="B78" s="32">
        <v>45631</v>
      </c>
      <c r="C78" s="35">
        <f t="shared" si="2"/>
        <v>187.29249999999999</v>
      </c>
      <c r="D78" s="36">
        <f t="shared" si="3"/>
        <v>0</v>
      </c>
      <c r="E78" s="37">
        <f t="shared" ref="E78:AB78" si="8">E8+ABS(E43)</f>
        <v>0</v>
      </c>
      <c r="F78" s="37">
        <f t="shared" si="8"/>
        <v>0</v>
      </c>
      <c r="G78" s="37">
        <f t="shared" si="8"/>
        <v>0</v>
      </c>
      <c r="H78" s="37">
        <f t="shared" si="8"/>
        <v>0</v>
      </c>
      <c r="I78" s="37">
        <f t="shared" si="8"/>
        <v>0</v>
      </c>
      <c r="J78" s="37">
        <f t="shared" si="8"/>
        <v>0</v>
      </c>
      <c r="K78" s="37">
        <f t="shared" si="8"/>
        <v>6.8250000000000002</v>
      </c>
      <c r="L78" s="37">
        <f t="shared" si="8"/>
        <v>16.3675</v>
      </c>
      <c r="M78" s="37">
        <f t="shared" si="8"/>
        <v>19.267499999999998</v>
      </c>
      <c r="N78" s="37">
        <f t="shared" si="8"/>
        <v>7.11</v>
      </c>
      <c r="O78" s="37">
        <f t="shared" si="8"/>
        <v>4.4074999999999998</v>
      </c>
      <c r="P78" s="37">
        <f t="shared" si="8"/>
        <v>13.414999999999999</v>
      </c>
      <c r="Q78" s="37">
        <f t="shared" si="8"/>
        <v>13.095000000000001</v>
      </c>
      <c r="R78" s="37">
        <f t="shared" si="8"/>
        <v>10.385</v>
      </c>
      <c r="S78" s="37">
        <f t="shared" si="8"/>
        <v>15.06</v>
      </c>
      <c r="T78" s="37">
        <f t="shared" si="8"/>
        <v>20.8</v>
      </c>
      <c r="U78" s="37">
        <f t="shared" si="8"/>
        <v>12.0175</v>
      </c>
      <c r="V78" s="37">
        <f t="shared" si="8"/>
        <v>13.505000000000001</v>
      </c>
      <c r="W78" s="37">
        <f t="shared" si="8"/>
        <v>4.87</v>
      </c>
      <c r="X78" s="37">
        <f t="shared" si="8"/>
        <v>4.9725000000000001</v>
      </c>
      <c r="Y78" s="37">
        <f t="shared" si="8"/>
        <v>5.4950000000000001</v>
      </c>
      <c r="Z78" s="37">
        <f t="shared" si="8"/>
        <v>4.9800000000000004</v>
      </c>
      <c r="AA78" s="37">
        <f t="shared" si="8"/>
        <v>3.65</v>
      </c>
      <c r="AB78" s="39">
        <f t="shared" si="8"/>
        <v>11.07</v>
      </c>
    </row>
    <row r="79" spans="1:28" ht="15.75" x14ac:dyDescent="0.25">
      <c r="A79" s="23"/>
      <c r="B79" s="32">
        <v>45632</v>
      </c>
      <c r="C79" s="35">
        <f t="shared" si="2"/>
        <v>215.1825</v>
      </c>
      <c r="D79" s="36">
        <f t="shared" si="3"/>
        <v>0</v>
      </c>
      <c r="E79" s="37">
        <f t="shared" ref="E79:AB79" si="9">E9+ABS(E44)</f>
        <v>0</v>
      </c>
      <c r="F79" s="37">
        <f t="shared" si="9"/>
        <v>0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0</v>
      </c>
      <c r="K79" s="37">
        <f t="shared" si="9"/>
        <v>23.355</v>
      </c>
      <c r="L79" s="37">
        <f t="shared" si="9"/>
        <v>18.202500000000001</v>
      </c>
      <c r="M79" s="37">
        <f t="shared" si="9"/>
        <v>6.96</v>
      </c>
      <c r="N79" s="37">
        <f t="shared" si="9"/>
        <v>2.605</v>
      </c>
      <c r="O79" s="37">
        <f t="shared" si="9"/>
        <v>18.414999999999999</v>
      </c>
      <c r="P79" s="37">
        <f t="shared" si="9"/>
        <v>22.767499999999998</v>
      </c>
      <c r="Q79" s="37">
        <f t="shared" si="9"/>
        <v>4.4400000000000004</v>
      </c>
      <c r="R79" s="37">
        <f t="shared" si="9"/>
        <v>6.4550000000000001</v>
      </c>
      <c r="S79" s="37">
        <f t="shared" si="9"/>
        <v>19.202500000000001</v>
      </c>
      <c r="T79" s="37">
        <f t="shared" si="9"/>
        <v>18.22</v>
      </c>
      <c r="U79" s="37">
        <f t="shared" si="9"/>
        <v>22.7425</v>
      </c>
      <c r="V79" s="37">
        <f t="shared" si="9"/>
        <v>2.9950000000000001</v>
      </c>
      <c r="W79" s="37">
        <f t="shared" si="9"/>
        <v>21.4</v>
      </c>
      <c r="X79" s="37">
        <f t="shared" si="9"/>
        <v>14.91</v>
      </c>
      <c r="Y79" s="37">
        <f t="shared" si="9"/>
        <v>6.5324999999999998</v>
      </c>
      <c r="Z79" s="37">
        <f t="shared" si="9"/>
        <v>5.98</v>
      </c>
      <c r="AA79" s="37">
        <f t="shared" si="9"/>
        <v>0</v>
      </c>
      <c r="AB79" s="39">
        <f t="shared" si="9"/>
        <v>0</v>
      </c>
    </row>
    <row r="80" spans="1:28" ht="15.75" x14ac:dyDescent="0.25">
      <c r="A80" s="23"/>
      <c r="B80" s="32">
        <v>45633</v>
      </c>
      <c r="C80" s="35">
        <f t="shared" si="2"/>
        <v>196.39750000000001</v>
      </c>
      <c r="D80" s="36">
        <f t="shared" si="3"/>
        <v>0</v>
      </c>
      <c r="E80" s="37">
        <f t="shared" ref="E80:AB80" si="10">E10+ABS(E45)</f>
        <v>0</v>
      </c>
      <c r="F80" s="37">
        <f t="shared" si="10"/>
        <v>0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0</v>
      </c>
      <c r="K80" s="37">
        <f t="shared" si="10"/>
        <v>8.14</v>
      </c>
      <c r="L80" s="37">
        <f t="shared" si="10"/>
        <v>9.5299999999999994</v>
      </c>
      <c r="M80" s="37">
        <f t="shared" si="10"/>
        <v>9.51</v>
      </c>
      <c r="N80" s="37">
        <f t="shared" si="10"/>
        <v>9.16</v>
      </c>
      <c r="O80" s="37">
        <f t="shared" si="10"/>
        <v>0</v>
      </c>
      <c r="P80" s="37">
        <f t="shared" si="10"/>
        <v>0</v>
      </c>
      <c r="Q80" s="37">
        <f t="shared" si="10"/>
        <v>17.36</v>
      </c>
      <c r="R80" s="37">
        <f t="shared" si="10"/>
        <v>18.45</v>
      </c>
      <c r="S80" s="37">
        <f t="shared" si="10"/>
        <v>4.9950000000000001</v>
      </c>
      <c r="T80" s="37">
        <f t="shared" si="10"/>
        <v>22.89</v>
      </c>
      <c r="U80" s="37">
        <f t="shared" si="10"/>
        <v>20.627500000000001</v>
      </c>
      <c r="V80" s="37">
        <f t="shared" si="10"/>
        <v>23.454999999999998</v>
      </c>
      <c r="W80" s="37">
        <f t="shared" si="10"/>
        <v>18.824999999999999</v>
      </c>
      <c r="X80" s="37">
        <f t="shared" si="10"/>
        <v>15.772500000000001</v>
      </c>
      <c r="Y80" s="37">
        <f t="shared" si="10"/>
        <v>17.682500000000001</v>
      </c>
      <c r="Z80" s="37">
        <f t="shared" si="10"/>
        <v>0</v>
      </c>
      <c r="AA80" s="37">
        <f t="shared" si="10"/>
        <v>0</v>
      </c>
      <c r="AB80" s="39">
        <f t="shared" si="10"/>
        <v>0</v>
      </c>
    </row>
    <row r="81" spans="1:28" ht="15.75" x14ac:dyDescent="0.25">
      <c r="A81" s="23"/>
      <c r="B81" s="32">
        <v>45634</v>
      </c>
      <c r="C81" s="35">
        <f t="shared" si="2"/>
        <v>338.40749999999997</v>
      </c>
      <c r="D81" s="36">
        <f t="shared" si="3"/>
        <v>0</v>
      </c>
      <c r="E81" s="37">
        <f t="shared" ref="E81:AB81" si="11">E11+ABS(E46)</f>
        <v>22.145</v>
      </c>
      <c r="F81" s="37">
        <f t="shared" si="11"/>
        <v>24.81</v>
      </c>
      <c r="G81" s="37">
        <f t="shared" si="11"/>
        <v>4.6349999999999998</v>
      </c>
      <c r="H81" s="37">
        <f t="shared" si="11"/>
        <v>8.8825000000000003</v>
      </c>
      <c r="I81" s="37">
        <f t="shared" si="11"/>
        <v>9.3800000000000008</v>
      </c>
      <c r="J81" s="37">
        <f t="shared" si="11"/>
        <v>0.85499999999999998</v>
      </c>
      <c r="K81" s="37">
        <f t="shared" si="11"/>
        <v>24.0275</v>
      </c>
      <c r="L81" s="37">
        <f t="shared" si="11"/>
        <v>9.14</v>
      </c>
      <c r="M81" s="37">
        <f t="shared" si="11"/>
        <v>12.13</v>
      </c>
      <c r="N81" s="37">
        <f t="shared" si="11"/>
        <v>3.0049999999999999</v>
      </c>
      <c r="O81" s="37">
        <f t="shared" si="11"/>
        <v>22.875</v>
      </c>
      <c r="P81" s="37">
        <f t="shared" si="11"/>
        <v>4</v>
      </c>
      <c r="Q81" s="37">
        <f t="shared" si="11"/>
        <v>4</v>
      </c>
      <c r="R81" s="37">
        <f t="shared" si="11"/>
        <v>2.57</v>
      </c>
      <c r="S81" s="37">
        <f t="shared" si="11"/>
        <v>9.3550000000000004</v>
      </c>
      <c r="T81" s="37">
        <f t="shared" si="11"/>
        <v>12.685</v>
      </c>
      <c r="U81" s="37">
        <f t="shared" si="11"/>
        <v>20.355</v>
      </c>
      <c r="V81" s="37">
        <f t="shared" si="11"/>
        <v>19.702500000000001</v>
      </c>
      <c r="W81" s="37">
        <f t="shared" si="11"/>
        <v>18.399999999999999</v>
      </c>
      <c r="X81" s="37">
        <f t="shared" si="11"/>
        <v>22.567499999999999</v>
      </c>
      <c r="Y81" s="37">
        <f t="shared" si="11"/>
        <v>22.9175</v>
      </c>
      <c r="Z81" s="37">
        <f t="shared" si="11"/>
        <v>22.6</v>
      </c>
      <c r="AA81" s="37">
        <f t="shared" si="11"/>
        <v>17.987500000000001</v>
      </c>
      <c r="AB81" s="39">
        <f t="shared" si="11"/>
        <v>19.3825</v>
      </c>
    </row>
    <row r="82" spans="1:28" ht="15.75" x14ac:dyDescent="0.25">
      <c r="A82" s="23"/>
      <c r="B82" s="32">
        <v>45635</v>
      </c>
      <c r="C82" s="35">
        <f t="shared" si="2"/>
        <v>159.38500000000002</v>
      </c>
      <c r="D82" s="36">
        <f t="shared" si="3"/>
        <v>0</v>
      </c>
      <c r="E82" s="37">
        <f t="shared" ref="E82:AB82" si="12">E12+ABS(E47)</f>
        <v>1.375</v>
      </c>
      <c r="F82" s="37">
        <f t="shared" si="12"/>
        <v>5.9225000000000003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0</v>
      </c>
      <c r="K82" s="37">
        <f t="shared" si="12"/>
        <v>11.3475</v>
      </c>
      <c r="L82" s="37">
        <f t="shared" si="12"/>
        <v>19.572500000000002</v>
      </c>
      <c r="M82" s="37">
        <f t="shared" si="12"/>
        <v>19.4725</v>
      </c>
      <c r="N82" s="37">
        <f t="shared" si="12"/>
        <v>9.1999999999999993</v>
      </c>
      <c r="O82" s="37">
        <f t="shared" si="12"/>
        <v>8.86</v>
      </c>
      <c r="P82" s="37">
        <f t="shared" si="12"/>
        <v>9.6199999999999992</v>
      </c>
      <c r="Q82" s="37">
        <f t="shared" si="12"/>
        <v>1</v>
      </c>
      <c r="R82" s="37">
        <f t="shared" si="12"/>
        <v>8.83</v>
      </c>
      <c r="S82" s="37">
        <f t="shared" si="12"/>
        <v>0.82750000000000001</v>
      </c>
      <c r="T82" s="37">
        <f t="shared" si="12"/>
        <v>6.9474999999999998</v>
      </c>
      <c r="U82" s="37">
        <f t="shared" si="12"/>
        <v>3.05</v>
      </c>
      <c r="V82" s="37">
        <f t="shared" si="12"/>
        <v>3.01</v>
      </c>
      <c r="W82" s="37">
        <f t="shared" si="12"/>
        <v>3.01</v>
      </c>
      <c r="X82" s="37">
        <f t="shared" si="12"/>
        <v>7.77</v>
      </c>
      <c r="Y82" s="37">
        <f t="shared" si="12"/>
        <v>12.18</v>
      </c>
      <c r="Z82" s="37">
        <f t="shared" si="12"/>
        <v>16.66</v>
      </c>
      <c r="AA82" s="37">
        <f t="shared" si="12"/>
        <v>9.08</v>
      </c>
      <c r="AB82" s="39">
        <f t="shared" si="12"/>
        <v>1.65</v>
      </c>
    </row>
    <row r="83" spans="1:28" ht="15.75" x14ac:dyDescent="0.25">
      <c r="A83" s="23"/>
      <c r="B83" s="32">
        <v>45636</v>
      </c>
      <c r="C83" s="35">
        <f t="shared" si="2"/>
        <v>113.07</v>
      </c>
      <c r="D83" s="36">
        <f t="shared" si="3"/>
        <v>0</v>
      </c>
      <c r="E83" s="37">
        <f t="shared" ref="E83:AB83" si="13">E13+ABS(E48)</f>
        <v>0.85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1.5</v>
      </c>
      <c r="K83" s="37">
        <f t="shared" si="13"/>
        <v>9.16</v>
      </c>
      <c r="L83" s="37">
        <f t="shared" si="13"/>
        <v>8.94</v>
      </c>
      <c r="M83" s="37">
        <f t="shared" si="13"/>
        <v>9.59</v>
      </c>
      <c r="N83" s="37">
        <f t="shared" si="13"/>
        <v>0</v>
      </c>
      <c r="O83" s="37">
        <f t="shared" si="13"/>
        <v>0</v>
      </c>
      <c r="P83" s="37">
        <f t="shared" si="13"/>
        <v>4</v>
      </c>
      <c r="Q83" s="37">
        <f t="shared" si="13"/>
        <v>3.56</v>
      </c>
      <c r="R83" s="37">
        <f t="shared" si="13"/>
        <v>2.08</v>
      </c>
      <c r="S83" s="37">
        <f t="shared" si="13"/>
        <v>2.63</v>
      </c>
      <c r="T83" s="37">
        <f t="shared" si="13"/>
        <v>3.32</v>
      </c>
      <c r="U83" s="37">
        <f t="shared" si="13"/>
        <v>2.35</v>
      </c>
      <c r="V83" s="37">
        <f t="shared" si="13"/>
        <v>3.5</v>
      </c>
      <c r="W83" s="37">
        <f t="shared" si="13"/>
        <v>2.06</v>
      </c>
      <c r="X83" s="37">
        <f t="shared" si="13"/>
        <v>11.115</v>
      </c>
      <c r="Y83" s="37">
        <f t="shared" si="13"/>
        <v>18.445</v>
      </c>
      <c r="Z83" s="37">
        <f t="shared" si="13"/>
        <v>8.0124999999999993</v>
      </c>
      <c r="AA83" s="37">
        <f t="shared" si="13"/>
        <v>10.355</v>
      </c>
      <c r="AB83" s="39">
        <f t="shared" si="13"/>
        <v>11.602499999999999</v>
      </c>
    </row>
    <row r="84" spans="1:28" ht="15.75" x14ac:dyDescent="0.25">
      <c r="A84" s="23"/>
      <c r="B84" s="32">
        <v>45637</v>
      </c>
      <c r="C84" s="35">
        <f t="shared" si="2"/>
        <v>256.21000000000004</v>
      </c>
      <c r="D84" s="36">
        <f t="shared" si="3"/>
        <v>0</v>
      </c>
      <c r="E84" s="37">
        <f t="shared" ref="E84:AB84" si="14">E14+ABS(E49)</f>
        <v>10.67</v>
      </c>
      <c r="F84" s="37">
        <f t="shared" si="14"/>
        <v>10.93</v>
      </c>
      <c r="G84" s="37">
        <f t="shared" si="14"/>
        <v>8.1</v>
      </c>
      <c r="H84" s="37">
        <f t="shared" si="14"/>
        <v>7.46</v>
      </c>
      <c r="I84" s="37">
        <f t="shared" si="14"/>
        <v>9.24</v>
      </c>
      <c r="J84" s="37">
        <f t="shared" si="14"/>
        <v>9.41</v>
      </c>
      <c r="K84" s="37">
        <f t="shared" si="14"/>
        <v>5.73</v>
      </c>
      <c r="L84" s="37">
        <f t="shared" si="14"/>
        <v>16.945</v>
      </c>
      <c r="M84" s="37">
        <f t="shared" si="14"/>
        <v>3.75</v>
      </c>
      <c r="N84" s="37">
        <f t="shared" si="14"/>
        <v>12.28</v>
      </c>
      <c r="O84" s="37">
        <f t="shared" si="14"/>
        <v>11.6425</v>
      </c>
      <c r="P84" s="37">
        <f t="shared" si="14"/>
        <v>19.43</v>
      </c>
      <c r="Q84" s="37">
        <f t="shared" si="14"/>
        <v>19.5</v>
      </c>
      <c r="R84" s="37">
        <f t="shared" si="14"/>
        <v>16.852499999999999</v>
      </c>
      <c r="S84" s="37">
        <f t="shared" si="14"/>
        <v>17.607500000000002</v>
      </c>
      <c r="T84" s="37">
        <f t="shared" si="14"/>
        <v>19.184999999999999</v>
      </c>
      <c r="U84" s="37">
        <f t="shared" si="14"/>
        <v>2.12</v>
      </c>
      <c r="V84" s="37">
        <f t="shared" si="14"/>
        <v>2.94</v>
      </c>
      <c r="W84" s="37">
        <f t="shared" si="14"/>
        <v>2.83</v>
      </c>
      <c r="X84" s="37">
        <f t="shared" si="14"/>
        <v>13.664999999999999</v>
      </c>
      <c r="Y84" s="37">
        <f t="shared" si="14"/>
        <v>19.875</v>
      </c>
      <c r="Z84" s="37">
        <f t="shared" si="14"/>
        <v>8.24</v>
      </c>
      <c r="AA84" s="37">
        <f t="shared" si="14"/>
        <v>2.75</v>
      </c>
      <c r="AB84" s="39">
        <f t="shared" si="14"/>
        <v>5.0575000000000001</v>
      </c>
    </row>
    <row r="85" spans="1:28" ht="15.75" x14ac:dyDescent="0.25">
      <c r="A85" s="23"/>
      <c r="B85" s="32">
        <v>45638</v>
      </c>
      <c r="C85" s="35">
        <f t="shared" si="2"/>
        <v>209.43749999999997</v>
      </c>
      <c r="D85" s="36">
        <f t="shared" si="3"/>
        <v>0</v>
      </c>
      <c r="E85" s="37">
        <f t="shared" ref="E85:AB85" si="15">E15+ABS(E50)</f>
        <v>6.8150000000000004</v>
      </c>
      <c r="F85" s="37">
        <f t="shared" si="15"/>
        <v>6.83</v>
      </c>
      <c r="G85" s="37">
        <f t="shared" si="15"/>
        <v>0</v>
      </c>
      <c r="H85" s="37">
        <f t="shared" si="15"/>
        <v>0</v>
      </c>
      <c r="I85" s="37">
        <f t="shared" si="15"/>
        <v>0.25</v>
      </c>
      <c r="J85" s="37">
        <f t="shared" si="15"/>
        <v>3.5</v>
      </c>
      <c r="K85" s="37">
        <f t="shared" si="15"/>
        <v>7.21</v>
      </c>
      <c r="L85" s="37">
        <f t="shared" si="15"/>
        <v>18.9725</v>
      </c>
      <c r="M85" s="37">
        <f t="shared" si="15"/>
        <v>0.93</v>
      </c>
      <c r="N85" s="37">
        <f t="shared" si="15"/>
        <v>4.8075000000000001</v>
      </c>
      <c r="O85" s="37">
        <f t="shared" si="15"/>
        <v>26.237500000000001</v>
      </c>
      <c r="P85" s="37">
        <f t="shared" si="15"/>
        <v>25.7425</v>
      </c>
      <c r="Q85" s="37">
        <f t="shared" si="15"/>
        <v>3.1324999999999998</v>
      </c>
      <c r="R85" s="37">
        <f t="shared" si="15"/>
        <v>1.9675</v>
      </c>
      <c r="S85" s="37">
        <f t="shared" si="15"/>
        <v>3.3550000000000004</v>
      </c>
      <c r="T85" s="37">
        <f t="shared" si="15"/>
        <v>21.672499999999999</v>
      </c>
      <c r="U85" s="37">
        <f t="shared" si="15"/>
        <v>11.360000000000001</v>
      </c>
      <c r="V85" s="37">
        <f t="shared" si="15"/>
        <v>3.2300000000000004</v>
      </c>
      <c r="W85" s="37">
        <f t="shared" si="15"/>
        <v>8.8475000000000001</v>
      </c>
      <c r="X85" s="37">
        <f t="shared" si="15"/>
        <v>11.04</v>
      </c>
      <c r="Y85" s="37">
        <f t="shared" si="15"/>
        <v>20.015000000000001</v>
      </c>
      <c r="Z85" s="37">
        <f t="shared" si="15"/>
        <v>6.1349999999999998</v>
      </c>
      <c r="AA85" s="37">
        <f t="shared" si="15"/>
        <v>9.4924999999999997</v>
      </c>
      <c r="AB85" s="39">
        <f t="shared" si="15"/>
        <v>7.8949999999999996</v>
      </c>
    </row>
    <row r="86" spans="1:28" ht="15.75" x14ac:dyDescent="0.25">
      <c r="A86" s="23"/>
      <c r="B86" s="32">
        <v>45639</v>
      </c>
      <c r="C86" s="35">
        <f t="shared" si="2"/>
        <v>354.88249999999999</v>
      </c>
      <c r="D86" s="36">
        <f t="shared" si="3"/>
        <v>0</v>
      </c>
      <c r="E86" s="37">
        <f t="shared" ref="E86:AB86" si="16">E16+ABS(E51)</f>
        <v>7.2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1.56</v>
      </c>
      <c r="L86" s="37">
        <f t="shared" si="16"/>
        <v>23.7075</v>
      </c>
      <c r="M86" s="37">
        <f t="shared" si="16"/>
        <v>26.05</v>
      </c>
      <c r="N86" s="37">
        <f t="shared" si="16"/>
        <v>11.3025</v>
      </c>
      <c r="O86" s="37">
        <f t="shared" si="16"/>
        <v>26.002500000000001</v>
      </c>
      <c r="P86" s="37">
        <f t="shared" si="16"/>
        <v>22.805</v>
      </c>
      <c r="Q86" s="37">
        <f t="shared" si="16"/>
        <v>14.352499999999999</v>
      </c>
      <c r="R86" s="37">
        <f t="shared" si="16"/>
        <v>22.635000000000002</v>
      </c>
      <c r="S86" s="37">
        <f t="shared" si="16"/>
        <v>17.422499999999999</v>
      </c>
      <c r="T86" s="37">
        <f t="shared" si="16"/>
        <v>3.3074999999999997</v>
      </c>
      <c r="U86" s="37">
        <f t="shared" si="16"/>
        <v>17.8675</v>
      </c>
      <c r="V86" s="37">
        <f t="shared" si="16"/>
        <v>15.317499999999999</v>
      </c>
      <c r="W86" s="37">
        <f t="shared" si="16"/>
        <v>15.977499999999999</v>
      </c>
      <c r="X86" s="37">
        <f t="shared" si="16"/>
        <v>26.66</v>
      </c>
      <c r="Y86" s="37">
        <f t="shared" si="16"/>
        <v>30.262499999999999</v>
      </c>
      <c r="Z86" s="37">
        <f t="shared" si="16"/>
        <v>29.56</v>
      </c>
      <c r="AA86" s="37">
        <f t="shared" si="16"/>
        <v>23.102499999999999</v>
      </c>
      <c r="AB86" s="39">
        <f t="shared" si="16"/>
        <v>19.79</v>
      </c>
    </row>
    <row r="87" spans="1:28" ht="15.75" x14ac:dyDescent="0.25">
      <c r="A87" s="23"/>
      <c r="B87" s="32">
        <v>45640</v>
      </c>
      <c r="C87" s="35">
        <f t="shared" si="2"/>
        <v>273.26999999999992</v>
      </c>
      <c r="D87" s="36">
        <f t="shared" si="3"/>
        <v>0</v>
      </c>
      <c r="E87" s="37">
        <f t="shared" ref="E87:AB87" si="17">E17+ABS(E52)</f>
        <v>0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14.525</v>
      </c>
      <c r="L87" s="37">
        <f t="shared" si="17"/>
        <v>10.16</v>
      </c>
      <c r="M87" s="37">
        <f t="shared" si="17"/>
        <v>3.9</v>
      </c>
      <c r="N87" s="37">
        <f t="shared" si="17"/>
        <v>6.32</v>
      </c>
      <c r="O87" s="37">
        <f t="shared" si="17"/>
        <v>27.862500000000001</v>
      </c>
      <c r="P87" s="37">
        <f t="shared" si="17"/>
        <v>22.852499999999999</v>
      </c>
      <c r="Q87" s="37">
        <f t="shared" si="17"/>
        <v>28.5</v>
      </c>
      <c r="R87" s="37">
        <f t="shared" si="17"/>
        <v>11.07</v>
      </c>
      <c r="S87" s="37">
        <f t="shared" si="17"/>
        <v>6.7024999999999997</v>
      </c>
      <c r="T87" s="37">
        <f t="shared" si="17"/>
        <v>8.1</v>
      </c>
      <c r="U87" s="37">
        <f t="shared" si="17"/>
        <v>29.184999999999999</v>
      </c>
      <c r="V87" s="37">
        <f t="shared" si="17"/>
        <v>28.92</v>
      </c>
      <c r="W87" s="37">
        <f t="shared" si="17"/>
        <v>3.8699999999999997</v>
      </c>
      <c r="X87" s="37">
        <f t="shared" si="17"/>
        <v>13.425000000000001</v>
      </c>
      <c r="Y87" s="37">
        <f t="shared" si="17"/>
        <v>21.945</v>
      </c>
      <c r="Z87" s="37">
        <f t="shared" si="17"/>
        <v>16.7225</v>
      </c>
      <c r="AA87" s="37">
        <f t="shared" si="17"/>
        <v>9.75</v>
      </c>
      <c r="AB87" s="39">
        <f t="shared" si="17"/>
        <v>9.4600000000000009</v>
      </c>
    </row>
    <row r="88" spans="1:28" ht="15.75" x14ac:dyDescent="0.25">
      <c r="A88" s="23"/>
      <c r="B88" s="32">
        <v>45641</v>
      </c>
      <c r="C88" s="35">
        <f t="shared" si="2"/>
        <v>355.86500000000001</v>
      </c>
      <c r="D88" s="36">
        <f t="shared" si="3"/>
        <v>0</v>
      </c>
      <c r="E88" s="37">
        <f t="shared" ref="E88:AB88" si="18">E18+ABS(E53)</f>
        <v>4.18</v>
      </c>
      <c r="F88" s="37">
        <f t="shared" si="18"/>
        <v>6.3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0</v>
      </c>
      <c r="L88" s="37">
        <f t="shared" si="18"/>
        <v>0</v>
      </c>
      <c r="M88" s="37">
        <f t="shared" si="18"/>
        <v>24.274999999999999</v>
      </c>
      <c r="N88" s="37">
        <f t="shared" si="18"/>
        <v>16.795000000000002</v>
      </c>
      <c r="O88" s="37">
        <f t="shared" si="18"/>
        <v>22.15</v>
      </c>
      <c r="P88" s="37">
        <f t="shared" si="18"/>
        <v>16.0275</v>
      </c>
      <c r="Q88" s="37">
        <f t="shared" si="18"/>
        <v>3.5150000000000001</v>
      </c>
      <c r="R88" s="37">
        <f t="shared" si="18"/>
        <v>27.965</v>
      </c>
      <c r="S88" s="37">
        <f t="shared" si="18"/>
        <v>30.1325</v>
      </c>
      <c r="T88" s="37">
        <f t="shared" si="18"/>
        <v>30.4175</v>
      </c>
      <c r="U88" s="37">
        <f t="shared" si="18"/>
        <v>30.2425</v>
      </c>
      <c r="V88" s="37">
        <f t="shared" si="18"/>
        <v>30.387499999999999</v>
      </c>
      <c r="W88" s="37">
        <f t="shared" si="18"/>
        <v>30.092500000000001</v>
      </c>
      <c r="X88" s="37">
        <f t="shared" si="18"/>
        <v>30.08</v>
      </c>
      <c r="Y88" s="37">
        <f t="shared" si="18"/>
        <v>30.177499999999998</v>
      </c>
      <c r="Z88" s="37">
        <f t="shared" si="18"/>
        <v>5.5449999999999999</v>
      </c>
      <c r="AA88" s="37">
        <f t="shared" si="18"/>
        <v>14.0625</v>
      </c>
      <c r="AB88" s="39">
        <f t="shared" si="18"/>
        <v>3.52</v>
      </c>
    </row>
    <row r="89" spans="1:28" ht="15.75" x14ac:dyDescent="0.25">
      <c r="A89" s="23"/>
      <c r="B89" s="32">
        <v>45642</v>
      </c>
      <c r="C89" s="35">
        <f t="shared" si="2"/>
        <v>156.66500000000002</v>
      </c>
      <c r="D89" s="36">
        <f t="shared" si="3"/>
        <v>0</v>
      </c>
      <c r="E89" s="37">
        <f t="shared" ref="E89:AB89" si="19">E19+ABS(E54)</f>
        <v>10.68</v>
      </c>
      <c r="F89" s="37">
        <f t="shared" si="19"/>
        <v>0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0.86</v>
      </c>
      <c r="L89" s="37">
        <f t="shared" si="19"/>
        <v>11.44</v>
      </c>
      <c r="M89" s="37">
        <f t="shared" si="19"/>
        <v>8.1199999999999992</v>
      </c>
      <c r="N89" s="37">
        <f t="shared" si="19"/>
        <v>8.24</v>
      </c>
      <c r="O89" s="37">
        <f t="shared" si="19"/>
        <v>0.47</v>
      </c>
      <c r="P89" s="37">
        <f t="shared" si="19"/>
        <v>9.44</v>
      </c>
      <c r="Q89" s="37">
        <f t="shared" si="19"/>
        <v>9.44</v>
      </c>
      <c r="R89" s="37">
        <f t="shared" si="19"/>
        <v>9.43</v>
      </c>
      <c r="S89" s="37">
        <f t="shared" si="19"/>
        <v>9.3800000000000008</v>
      </c>
      <c r="T89" s="37">
        <f t="shared" si="19"/>
        <v>12.5</v>
      </c>
      <c r="U89" s="37">
        <f t="shared" si="19"/>
        <v>13.05</v>
      </c>
      <c r="V89" s="37">
        <f t="shared" si="19"/>
        <v>11.120000000000001</v>
      </c>
      <c r="W89" s="37">
        <f t="shared" si="19"/>
        <v>6.92</v>
      </c>
      <c r="X89" s="37">
        <f t="shared" si="19"/>
        <v>7.17</v>
      </c>
      <c r="Y89" s="37">
        <f t="shared" si="19"/>
        <v>4.0525000000000002</v>
      </c>
      <c r="Z89" s="37">
        <f t="shared" si="19"/>
        <v>7.6775000000000002</v>
      </c>
      <c r="AA89" s="37">
        <f t="shared" si="19"/>
        <v>0.745</v>
      </c>
      <c r="AB89" s="39">
        <f t="shared" si="19"/>
        <v>15.93</v>
      </c>
    </row>
    <row r="90" spans="1:28" ht="15.75" x14ac:dyDescent="0.25">
      <c r="A90" s="23"/>
      <c r="B90" s="32">
        <v>45643</v>
      </c>
      <c r="C90" s="35">
        <f t="shared" si="2"/>
        <v>230.0925</v>
      </c>
      <c r="D90" s="36">
        <f t="shared" si="3"/>
        <v>0</v>
      </c>
      <c r="E90" s="37">
        <f t="shared" ref="E90:AB90" si="20">E20+ABS(E55)</f>
        <v>14.34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3.89</v>
      </c>
      <c r="K90" s="37">
        <f t="shared" si="20"/>
        <v>27.412500000000001</v>
      </c>
      <c r="L90" s="37">
        <f t="shared" si="20"/>
        <v>29.1325</v>
      </c>
      <c r="M90" s="37">
        <f t="shared" si="20"/>
        <v>7.39</v>
      </c>
      <c r="N90" s="37">
        <f t="shared" si="20"/>
        <v>19.48</v>
      </c>
      <c r="O90" s="37">
        <f t="shared" si="20"/>
        <v>2.4700000000000002</v>
      </c>
      <c r="P90" s="37">
        <f t="shared" si="20"/>
        <v>7.97</v>
      </c>
      <c r="Q90" s="37">
        <f t="shared" si="20"/>
        <v>12.137499999999999</v>
      </c>
      <c r="R90" s="37">
        <f t="shared" si="20"/>
        <v>18.645</v>
      </c>
      <c r="S90" s="37">
        <f t="shared" si="20"/>
        <v>4.3775000000000004</v>
      </c>
      <c r="T90" s="37">
        <f t="shared" si="20"/>
        <v>17.605</v>
      </c>
      <c r="U90" s="37">
        <f t="shared" si="20"/>
        <v>7.875</v>
      </c>
      <c r="V90" s="37">
        <f t="shared" si="20"/>
        <v>2.92</v>
      </c>
      <c r="W90" s="37">
        <f t="shared" si="20"/>
        <v>0.87</v>
      </c>
      <c r="X90" s="37">
        <f t="shared" si="20"/>
        <v>3.1150000000000002</v>
      </c>
      <c r="Y90" s="37">
        <f t="shared" si="20"/>
        <v>12.2925</v>
      </c>
      <c r="Z90" s="37">
        <f t="shared" si="20"/>
        <v>23.18</v>
      </c>
      <c r="AA90" s="37">
        <f t="shared" si="20"/>
        <v>7.97</v>
      </c>
      <c r="AB90" s="39">
        <f t="shared" si="20"/>
        <v>7.02</v>
      </c>
    </row>
    <row r="91" spans="1:28" ht="15.75" x14ac:dyDescent="0.25">
      <c r="A91" s="23"/>
      <c r="B91" s="32">
        <v>45644</v>
      </c>
      <c r="C91" s="35">
        <f t="shared" si="2"/>
        <v>194.92999999999998</v>
      </c>
      <c r="D91" s="36">
        <f t="shared" si="3"/>
        <v>0</v>
      </c>
      <c r="E91" s="37">
        <f t="shared" ref="E91:AB91" si="21">E21+ABS(E56)</f>
        <v>3.65</v>
      </c>
      <c r="F91" s="37">
        <f t="shared" si="21"/>
        <v>4.87</v>
      </c>
      <c r="G91" s="37">
        <f t="shared" si="21"/>
        <v>0</v>
      </c>
      <c r="H91" s="37">
        <f t="shared" si="21"/>
        <v>0</v>
      </c>
      <c r="I91" s="37">
        <f t="shared" si="21"/>
        <v>3.08</v>
      </c>
      <c r="J91" s="37">
        <f t="shared" si="21"/>
        <v>16.5825</v>
      </c>
      <c r="K91" s="37">
        <f t="shared" si="21"/>
        <v>14.494999999999999</v>
      </c>
      <c r="L91" s="37">
        <f t="shared" si="21"/>
        <v>3.6675</v>
      </c>
      <c r="M91" s="37">
        <f t="shared" si="21"/>
        <v>7.9524999999999997</v>
      </c>
      <c r="N91" s="37">
        <f t="shared" si="21"/>
        <v>22.677499999999998</v>
      </c>
      <c r="O91" s="37">
        <f t="shared" si="21"/>
        <v>1.69</v>
      </c>
      <c r="P91" s="37">
        <f t="shared" si="21"/>
        <v>0</v>
      </c>
      <c r="Q91" s="37">
        <f t="shared" si="21"/>
        <v>0</v>
      </c>
      <c r="R91" s="37">
        <f t="shared" si="21"/>
        <v>4.4050000000000002</v>
      </c>
      <c r="S91" s="37">
        <f t="shared" si="21"/>
        <v>15.012499999999999</v>
      </c>
      <c r="T91" s="37">
        <f t="shared" si="21"/>
        <v>13.725</v>
      </c>
      <c r="U91" s="37">
        <f t="shared" si="21"/>
        <v>4.1224999999999996</v>
      </c>
      <c r="V91" s="37">
        <f t="shared" si="21"/>
        <v>10.72</v>
      </c>
      <c r="W91" s="37">
        <f t="shared" si="21"/>
        <v>2.1749999999999998</v>
      </c>
      <c r="X91" s="37">
        <f t="shared" si="21"/>
        <v>15.4375</v>
      </c>
      <c r="Y91" s="37">
        <f t="shared" si="21"/>
        <v>14.4125</v>
      </c>
      <c r="Z91" s="37">
        <f t="shared" si="21"/>
        <v>15.875</v>
      </c>
      <c r="AA91" s="37">
        <f t="shared" si="21"/>
        <v>12.92</v>
      </c>
      <c r="AB91" s="39">
        <f t="shared" si="21"/>
        <v>7.46</v>
      </c>
    </row>
    <row r="92" spans="1:28" ht="15.75" x14ac:dyDescent="0.25">
      <c r="A92" s="23"/>
      <c r="B92" s="32">
        <v>45645</v>
      </c>
      <c r="C92" s="35">
        <f t="shared" si="2"/>
        <v>190.4025</v>
      </c>
      <c r="D92" s="36">
        <f t="shared" si="3"/>
        <v>0</v>
      </c>
      <c r="E92" s="37">
        <f t="shared" ref="E92:AB92" si="22">E22+ABS(E57)</f>
        <v>8.3000000000000007</v>
      </c>
      <c r="F92" s="37">
        <f t="shared" si="22"/>
        <v>11.94</v>
      </c>
      <c r="G92" s="37">
        <f t="shared" si="22"/>
        <v>1.49</v>
      </c>
      <c r="H92" s="37">
        <f t="shared" si="22"/>
        <v>0</v>
      </c>
      <c r="I92" s="37">
        <f t="shared" si="22"/>
        <v>0</v>
      </c>
      <c r="J92" s="37">
        <f t="shared" si="22"/>
        <v>10.9725</v>
      </c>
      <c r="K92" s="37">
        <f t="shared" si="22"/>
        <v>1.605</v>
      </c>
      <c r="L92" s="37">
        <f t="shared" si="22"/>
        <v>11.9375</v>
      </c>
      <c r="M92" s="37">
        <f t="shared" si="22"/>
        <v>4.9850000000000003</v>
      </c>
      <c r="N92" s="37">
        <f t="shared" si="22"/>
        <v>20.4725</v>
      </c>
      <c r="O92" s="37">
        <f t="shared" si="22"/>
        <v>18.1675</v>
      </c>
      <c r="P92" s="37">
        <f t="shared" si="22"/>
        <v>6.3925000000000001</v>
      </c>
      <c r="Q92" s="37">
        <f t="shared" si="22"/>
        <v>1.6875</v>
      </c>
      <c r="R92" s="37">
        <f t="shared" si="22"/>
        <v>9.4175000000000004</v>
      </c>
      <c r="S92" s="37">
        <f t="shared" si="22"/>
        <v>5.4249999999999998</v>
      </c>
      <c r="T92" s="37">
        <f t="shared" si="22"/>
        <v>4.4275000000000002</v>
      </c>
      <c r="U92" s="37">
        <f t="shared" si="22"/>
        <v>9.9350000000000005</v>
      </c>
      <c r="V92" s="37">
        <f t="shared" si="22"/>
        <v>12.085000000000001</v>
      </c>
      <c r="W92" s="37">
        <f t="shared" si="22"/>
        <v>7.5724999999999998</v>
      </c>
      <c r="X92" s="37">
        <f t="shared" si="22"/>
        <v>13.227499999999999</v>
      </c>
      <c r="Y92" s="37">
        <f t="shared" si="22"/>
        <v>16.692499999999999</v>
      </c>
      <c r="Z92" s="37">
        <f t="shared" si="22"/>
        <v>7.5600000000000005</v>
      </c>
      <c r="AA92" s="37">
        <f t="shared" si="22"/>
        <v>6.11</v>
      </c>
      <c r="AB92" s="39">
        <f t="shared" si="22"/>
        <v>0</v>
      </c>
    </row>
    <row r="93" spans="1:28" ht="15.75" x14ac:dyDescent="0.25">
      <c r="A93" s="23"/>
      <c r="B93" s="32">
        <v>45646</v>
      </c>
      <c r="C93" s="35">
        <f t="shared" si="2"/>
        <v>317.54499999999996</v>
      </c>
      <c r="D93" s="36">
        <f t="shared" si="3"/>
        <v>0</v>
      </c>
      <c r="E93" s="37">
        <f t="shared" ref="E93:AB93" si="23">E23+ABS(E58)</f>
        <v>0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11.3675</v>
      </c>
      <c r="L93" s="37">
        <f t="shared" si="23"/>
        <v>5.8375000000000004</v>
      </c>
      <c r="M93" s="37">
        <f t="shared" si="23"/>
        <v>15.355</v>
      </c>
      <c r="N93" s="37">
        <f t="shared" si="23"/>
        <v>26.2925</v>
      </c>
      <c r="O93" s="37">
        <f t="shared" si="23"/>
        <v>12.51</v>
      </c>
      <c r="P93" s="37">
        <f t="shared" si="23"/>
        <v>0</v>
      </c>
      <c r="Q93" s="37">
        <f t="shared" si="23"/>
        <v>0</v>
      </c>
      <c r="R93" s="37">
        <f t="shared" si="23"/>
        <v>25.065000000000001</v>
      </c>
      <c r="S93" s="37">
        <f t="shared" si="23"/>
        <v>26.0625</v>
      </c>
      <c r="T93" s="37">
        <f t="shared" si="23"/>
        <v>26.1</v>
      </c>
      <c r="U93" s="37">
        <f t="shared" si="23"/>
        <v>30.155000000000001</v>
      </c>
      <c r="V93" s="37">
        <f t="shared" si="23"/>
        <v>29.1</v>
      </c>
      <c r="W93" s="37">
        <f t="shared" si="23"/>
        <v>29.1</v>
      </c>
      <c r="X93" s="37">
        <f t="shared" si="23"/>
        <v>29.024999999999999</v>
      </c>
      <c r="Y93" s="37">
        <f t="shared" si="23"/>
        <v>29.035</v>
      </c>
      <c r="Z93" s="37">
        <f t="shared" si="23"/>
        <v>10.029999999999999</v>
      </c>
      <c r="AA93" s="37">
        <f t="shared" si="23"/>
        <v>6.56</v>
      </c>
      <c r="AB93" s="39">
        <f t="shared" si="23"/>
        <v>5.95</v>
      </c>
    </row>
    <row r="94" spans="1:28" ht="15.75" x14ac:dyDescent="0.25">
      <c r="A94" s="23"/>
      <c r="B94" s="32">
        <v>45647</v>
      </c>
      <c r="C94" s="35">
        <f t="shared" si="2"/>
        <v>217.94249999999997</v>
      </c>
      <c r="D94" s="36">
        <f t="shared" si="3"/>
        <v>0</v>
      </c>
      <c r="E94" s="37">
        <f t="shared" ref="E94:AB94" si="24">E24+ABS(E59)</f>
        <v>8.2575000000000003</v>
      </c>
      <c r="F94" s="37">
        <f t="shared" si="24"/>
        <v>10.217499999999999</v>
      </c>
      <c r="G94" s="37">
        <f t="shared" si="24"/>
        <v>12.885</v>
      </c>
      <c r="H94" s="37">
        <f t="shared" si="24"/>
        <v>5.5125000000000002</v>
      </c>
      <c r="I94" s="37">
        <f t="shared" si="24"/>
        <v>9.9124999999999996</v>
      </c>
      <c r="J94" s="37">
        <f t="shared" si="24"/>
        <v>0</v>
      </c>
      <c r="K94" s="37">
        <f t="shared" si="24"/>
        <v>8.5299999999999994</v>
      </c>
      <c r="L94" s="37">
        <f t="shared" si="24"/>
        <v>1.71</v>
      </c>
      <c r="M94" s="37">
        <f t="shared" si="24"/>
        <v>19.690000000000001</v>
      </c>
      <c r="N94" s="37">
        <f t="shared" si="24"/>
        <v>0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0</v>
      </c>
      <c r="S94" s="37">
        <f t="shared" si="24"/>
        <v>3.77</v>
      </c>
      <c r="T94" s="37">
        <f t="shared" si="24"/>
        <v>21.62</v>
      </c>
      <c r="U94" s="37">
        <f t="shared" si="24"/>
        <v>19.4025</v>
      </c>
      <c r="V94" s="37">
        <f t="shared" si="24"/>
        <v>12.435</v>
      </c>
      <c r="W94" s="37">
        <f t="shared" si="24"/>
        <v>13.44</v>
      </c>
      <c r="X94" s="37">
        <f t="shared" si="24"/>
        <v>20.727499999999999</v>
      </c>
      <c r="Y94" s="37">
        <f t="shared" si="24"/>
        <v>17.602499999999999</v>
      </c>
      <c r="Z94" s="37">
        <f t="shared" si="24"/>
        <v>9.2750000000000004</v>
      </c>
      <c r="AA94" s="37">
        <f t="shared" si="24"/>
        <v>19.697500000000002</v>
      </c>
      <c r="AB94" s="39">
        <f t="shared" si="24"/>
        <v>3.2574999999999998</v>
      </c>
    </row>
    <row r="95" spans="1:28" ht="15.75" x14ac:dyDescent="0.25">
      <c r="A95" s="23"/>
      <c r="B95" s="32">
        <v>45648</v>
      </c>
      <c r="C95" s="35">
        <f t="shared" si="2"/>
        <v>248.36250000000007</v>
      </c>
      <c r="D95" s="36">
        <f t="shared" si="3"/>
        <v>0</v>
      </c>
      <c r="E95" s="37">
        <f t="shared" ref="E95:AB95" si="25">E25+ABS(E60)</f>
        <v>6.31</v>
      </c>
      <c r="F95" s="37">
        <f t="shared" si="25"/>
        <v>0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</v>
      </c>
      <c r="K95" s="37">
        <f t="shared" si="25"/>
        <v>0</v>
      </c>
      <c r="L95" s="37">
        <f t="shared" si="25"/>
        <v>0</v>
      </c>
      <c r="M95" s="37">
        <f t="shared" si="25"/>
        <v>11.12</v>
      </c>
      <c r="N95" s="37">
        <f t="shared" si="25"/>
        <v>12.81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10.4725</v>
      </c>
      <c r="S95" s="37">
        <f t="shared" si="25"/>
        <v>11.1275</v>
      </c>
      <c r="T95" s="37">
        <f t="shared" si="25"/>
        <v>20.697500000000002</v>
      </c>
      <c r="U95" s="37">
        <f t="shared" si="25"/>
        <v>19.059999999999999</v>
      </c>
      <c r="V95" s="37">
        <f t="shared" si="25"/>
        <v>28.47</v>
      </c>
      <c r="W95" s="37">
        <f t="shared" si="25"/>
        <v>28.195</v>
      </c>
      <c r="X95" s="37">
        <f t="shared" si="25"/>
        <v>28.125</v>
      </c>
      <c r="Y95" s="37">
        <f t="shared" si="25"/>
        <v>28.64</v>
      </c>
      <c r="Z95" s="37">
        <f t="shared" si="25"/>
        <v>28.357500000000002</v>
      </c>
      <c r="AA95" s="37">
        <f t="shared" si="25"/>
        <v>14.08</v>
      </c>
      <c r="AB95" s="39">
        <f t="shared" si="25"/>
        <v>0.89749999999999996</v>
      </c>
    </row>
    <row r="96" spans="1:28" ht="15.75" x14ac:dyDescent="0.25">
      <c r="A96" s="23"/>
      <c r="B96" s="32">
        <v>45649</v>
      </c>
      <c r="C96" s="35">
        <f t="shared" si="2"/>
        <v>364.1275</v>
      </c>
      <c r="D96" s="36">
        <f t="shared" si="3"/>
        <v>0</v>
      </c>
      <c r="E96" s="37">
        <f t="shared" ref="E96:AB96" si="26">E26+ABS(E61)</f>
        <v>16.984999999999999</v>
      </c>
      <c r="F96" s="37">
        <f t="shared" si="26"/>
        <v>12.41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0</v>
      </c>
      <c r="K96" s="37">
        <f t="shared" si="26"/>
        <v>11.92</v>
      </c>
      <c r="L96" s="37">
        <f t="shared" si="26"/>
        <v>4.6124999999999998</v>
      </c>
      <c r="M96" s="37">
        <f t="shared" si="26"/>
        <v>27.002500000000001</v>
      </c>
      <c r="N96" s="37">
        <f t="shared" si="26"/>
        <v>28.3475</v>
      </c>
      <c r="O96" s="37">
        <f t="shared" si="26"/>
        <v>5.27</v>
      </c>
      <c r="P96" s="37">
        <f t="shared" si="26"/>
        <v>0.5</v>
      </c>
      <c r="Q96" s="37">
        <f t="shared" si="26"/>
        <v>25.864999999999998</v>
      </c>
      <c r="R96" s="37">
        <f t="shared" si="26"/>
        <v>29.74</v>
      </c>
      <c r="S96" s="37">
        <f t="shared" si="26"/>
        <v>30.15</v>
      </c>
      <c r="T96" s="37">
        <f t="shared" si="26"/>
        <v>28.497499999999999</v>
      </c>
      <c r="U96" s="37">
        <f t="shared" si="26"/>
        <v>18.9025</v>
      </c>
      <c r="V96" s="37">
        <f t="shared" si="26"/>
        <v>24.677499999999998</v>
      </c>
      <c r="W96" s="37">
        <f t="shared" si="26"/>
        <v>18.002500000000001</v>
      </c>
      <c r="X96" s="37">
        <f t="shared" si="26"/>
        <v>8.7149999999999999</v>
      </c>
      <c r="Y96" s="37">
        <f t="shared" si="26"/>
        <v>17.62</v>
      </c>
      <c r="Z96" s="37">
        <f t="shared" si="26"/>
        <v>26.97</v>
      </c>
      <c r="AA96" s="37">
        <f t="shared" si="26"/>
        <v>13.16</v>
      </c>
      <c r="AB96" s="39">
        <f t="shared" si="26"/>
        <v>14.78</v>
      </c>
    </row>
    <row r="97" spans="1:28" ht="15.75" x14ac:dyDescent="0.25">
      <c r="A97" s="23"/>
      <c r="B97" s="32">
        <v>45650</v>
      </c>
      <c r="C97" s="35">
        <f t="shared" si="2"/>
        <v>306.29500000000002</v>
      </c>
      <c r="D97" s="36">
        <f t="shared" si="3"/>
        <v>0</v>
      </c>
      <c r="E97" s="37">
        <f t="shared" ref="E97:AB97" si="27">E27+ABS(E62)</f>
        <v>13.1625</v>
      </c>
      <c r="F97" s="37">
        <f t="shared" si="27"/>
        <v>11.1975</v>
      </c>
      <c r="G97" s="37">
        <f t="shared" si="27"/>
        <v>25.57</v>
      </c>
      <c r="H97" s="37">
        <f t="shared" si="27"/>
        <v>17.760000000000002</v>
      </c>
      <c r="I97" s="37">
        <f t="shared" si="27"/>
        <v>7.9349999999999996</v>
      </c>
      <c r="J97" s="37">
        <f t="shared" si="27"/>
        <v>0</v>
      </c>
      <c r="K97" s="37">
        <f t="shared" si="27"/>
        <v>10.95</v>
      </c>
      <c r="L97" s="37">
        <f t="shared" si="27"/>
        <v>21.53</v>
      </c>
      <c r="M97" s="37">
        <f t="shared" si="27"/>
        <v>20.71</v>
      </c>
      <c r="N97" s="37">
        <f t="shared" si="27"/>
        <v>23.574999999999999</v>
      </c>
      <c r="O97" s="37">
        <f t="shared" si="27"/>
        <v>24.337499999999999</v>
      </c>
      <c r="P97" s="37">
        <f t="shared" si="27"/>
        <v>25.102499999999999</v>
      </c>
      <c r="Q97" s="37">
        <f t="shared" si="27"/>
        <v>3.55</v>
      </c>
      <c r="R97" s="37">
        <f t="shared" si="27"/>
        <v>4.5175000000000001</v>
      </c>
      <c r="S97" s="37">
        <f t="shared" si="27"/>
        <v>3.7425000000000002</v>
      </c>
      <c r="T97" s="37">
        <f t="shared" si="27"/>
        <v>11.19</v>
      </c>
      <c r="U97" s="37">
        <f t="shared" si="27"/>
        <v>3.1775000000000002</v>
      </c>
      <c r="V97" s="37">
        <f t="shared" si="27"/>
        <v>10.1525</v>
      </c>
      <c r="W97" s="37">
        <f t="shared" si="27"/>
        <v>2.09</v>
      </c>
      <c r="X97" s="37">
        <f t="shared" si="27"/>
        <v>12.870000000000001</v>
      </c>
      <c r="Y97" s="37">
        <f t="shared" si="27"/>
        <v>10.7925</v>
      </c>
      <c r="Z97" s="37">
        <f t="shared" si="27"/>
        <v>1.6225000000000001</v>
      </c>
      <c r="AA97" s="37">
        <f t="shared" si="27"/>
        <v>13.55</v>
      </c>
      <c r="AB97" s="39">
        <f t="shared" si="27"/>
        <v>27.21</v>
      </c>
    </row>
    <row r="98" spans="1:28" ht="15.75" x14ac:dyDescent="0.25">
      <c r="A98" s="23"/>
      <c r="B98" s="32">
        <v>45651</v>
      </c>
      <c r="C98" s="35">
        <f t="shared" si="2"/>
        <v>193.58749999999998</v>
      </c>
      <c r="D98" s="36">
        <f t="shared" si="3"/>
        <v>0</v>
      </c>
      <c r="E98" s="37">
        <f t="shared" ref="E98:AB98" si="28">E28+ABS(E63)</f>
        <v>2.2149999999999999</v>
      </c>
      <c r="F98" s="37">
        <f t="shared" si="28"/>
        <v>1.9924999999999999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15.2875</v>
      </c>
      <c r="L98" s="37">
        <f t="shared" si="28"/>
        <v>16.747499999999999</v>
      </c>
      <c r="M98" s="37">
        <f t="shared" si="28"/>
        <v>18.574999999999999</v>
      </c>
      <c r="N98" s="37">
        <f t="shared" si="28"/>
        <v>15.635</v>
      </c>
      <c r="O98" s="37">
        <f t="shared" si="28"/>
        <v>24.552499999999998</v>
      </c>
      <c r="P98" s="37">
        <f t="shared" si="28"/>
        <v>11.94</v>
      </c>
      <c r="Q98" s="37">
        <f t="shared" si="28"/>
        <v>0.93</v>
      </c>
      <c r="R98" s="37">
        <f t="shared" si="28"/>
        <v>5.97</v>
      </c>
      <c r="S98" s="37">
        <f t="shared" si="28"/>
        <v>15.89</v>
      </c>
      <c r="T98" s="37">
        <f t="shared" si="28"/>
        <v>4.335</v>
      </c>
      <c r="U98" s="37">
        <f t="shared" si="28"/>
        <v>7.7799999999999994</v>
      </c>
      <c r="V98" s="37">
        <f t="shared" si="28"/>
        <v>13.7225</v>
      </c>
      <c r="W98" s="37">
        <f t="shared" si="28"/>
        <v>5.7324999999999999</v>
      </c>
      <c r="X98" s="37">
        <f t="shared" si="28"/>
        <v>7.3975</v>
      </c>
      <c r="Y98" s="37">
        <f t="shared" si="28"/>
        <v>7.8824999999999994</v>
      </c>
      <c r="Z98" s="37">
        <f t="shared" si="28"/>
        <v>7.7625000000000002</v>
      </c>
      <c r="AA98" s="37">
        <f t="shared" si="28"/>
        <v>7.01</v>
      </c>
      <c r="AB98" s="39">
        <f t="shared" si="28"/>
        <v>2.23</v>
      </c>
    </row>
    <row r="99" spans="1:28" ht="15.75" x14ac:dyDescent="0.25">
      <c r="A99" s="23"/>
      <c r="B99" s="32">
        <v>45652</v>
      </c>
      <c r="C99" s="35">
        <f t="shared" si="2"/>
        <v>240.9025</v>
      </c>
      <c r="D99" s="36">
        <f t="shared" si="3"/>
        <v>0</v>
      </c>
      <c r="E99" s="37">
        <f t="shared" ref="E99:AB99" si="29">E29+ABS(E64)</f>
        <v>8.14</v>
      </c>
      <c r="F99" s="37">
        <f t="shared" si="29"/>
        <v>6.3624999999999998</v>
      </c>
      <c r="G99" s="37">
        <f t="shared" si="29"/>
        <v>0.54</v>
      </c>
      <c r="H99" s="37">
        <f t="shared" si="29"/>
        <v>8.7200000000000006</v>
      </c>
      <c r="I99" s="37">
        <f t="shared" si="29"/>
        <v>1.21</v>
      </c>
      <c r="J99" s="37">
        <f t="shared" si="29"/>
        <v>10.89</v>
      </c>
      <c r="K99" s="37">
        <f t="shared" si="29"/>
        <v>1.86</v>
      </c>
      <c r="L99" s="37">
        <f t="shared" si="29"/>
        <v>2.375</v>
      </c>
      <c r="M99" s="37">
        <f t="shared" si="29"/>
        <v>19.497499999999999</v>
      </c>
      <c r="N99" s="37">
        <f t="shared" si="29"/>
        <v>12.07</v>
      </c>
      <c r="O99" s="37">
        <f t="shared" si="29"/>
        <v>10.817500000000001</v>
      </c>
      <c r="P99" s="37">
        <f t="shared" si="29"/>
        <v>4.585</v>
      </c>
      <c r="Q99" s="37">
        <f t="shared" si="29"/>
        <v>18.8475</v>
      </c>
      <c r="R99" s="37">
        <f t="shared" si="29"/>
        <v>21.0075</v>
      </c>
      <c r="S99" s="37">
        <f t="shared" si="29"/>
        <v>8.5175000000000001</v>
      </c>
      <c r="T99" s="37">
        <f t="shared" si="29"/>
        <v>18.077500000000001</v>
      </c>
      <c r="U99" s="37">
        <f t="shared" si="29"/>
        <v>7.08</v>
      </c>
      <c r="V99" s="37">
        <f t="shared" si="29"/>
        <v>3.55</v>
      </c>
      <c r="W99" s="37">
        <f t="shared" si="29"/>
        <v>12.24</v>
      </c>
      <c r="X99" s="37">
        <f t="shared" si="29"/>
        <v>19.2925</v>
      </c>
      <c r="Y99" s="37">
        <f t="shared" si="29"/>
        <v>19.13</v>
      </c>
      <c r="Z99" s="37">
        <f t="shared" si="29"/>
        <v>7.43</v>
      </c>
      <c r="AA99" s="37">
        <f t="shared" si="29"/>
        <v>17.127500000000001</v>
      </c>
      <c r="AB99" s="39">
        <f t="shared" si="29"/>
        <v>1.5350000000000001</v>
      </c>
    </row>
    <row r="100" spans="1:28" ht="15.75" x14ac:dyDescent="0.25">
      <c r="A100" s="23"/>
      <c r="B100" s="32">
        <v>45653</v>
      </c>
      <c r="C100" s="35">
        <f t="shared" si="2"/>
        <v>341.57499999999999</v>
      </c>
      <c r="D100" s="36">
        <f t="shared" si="3"/>
        <v>0</v>
      </c>
      <c r="E100" s="37">
        <f t="shared" ref="E100:AB100" si="30">E30+ABS(E65)</f>
        <v>13.91</v>
      </c>
      <c r="F100" s="37">
        <f t="shared" si="30"/>
        <v>10.65</v>
      </c>
      <c r="G100" s="37">
        <f t="shared" si="30"/>
        <v>3.49</v>
      </c>
      <c r="H100" s="37">
        <f t="shared" si="30"/>
        <v>0</v>
      </c>
      <c r="I100" s="37">
        <f t="shared" si="30"/>
        <v>0</v>
      </c>
      <c r="J100" s="37">
        <f t="shared" si="30"/>
        <v>0</v>
      </c>
      <c r="K100" s="37">
        <f t="shared" si="30"/>
        <v>3.1375000000000002</v>
      </c>
      <c r="L100" s="37">
        <f t="shared" si="30"/>
        <v>21.864999999999998</v>
      </c>
      <c r="M100" s="37">
        <f t="shared" si="30"/>
        <v>23.375</v>
      </c>
      <c r="N100" s="37">
        <f t="shared" si="30"/>
        <v>23.542499999999997</v>
      </c>
      <c r="O100" s="37">
        <f t="shared" si="30"/>
        <v>19.442499999999999</v>
      </c>
      <c r="P100" s="37">
        <f t="shared" si="30"/>
        <v>19.8475</v>
      </c>
      <c r="Q100" s="37">
        <f t="shared" si="30"/>
        <v>19.5975</v>
      </c>
      <c r="R100" s="37">
        <f t="shared" si="30"/>
        <v>23.225000000000001</v>
      </c>
      <c r="S100" s="37">
        <f t="shared" si="30"/>
        <v>14.26</v>
      </c>
      <c r="T100" s="37">
        <f t="shared" si="30"/>
        <v>4.0724999999999998</v>
      </c>
      <c r="U100" s="37">
        <f t="shared" si="30"/>
        <v>21.954999999999998</v>
      </c>
      <c r="V100" s="37">
        <f t="shared" si="30"/>
        <v>22.237500000000001</v>
      </c>
      <c r="W100" s="37">
        <f t="shared" si="30"/>
        <v>15.9825</v>
      </c>
      <c r="X100" s="37">
        <f t="shared" si="30"/>
        <v>16.365000000000002</v>
      </c>
      <c r="Y100" s="37">
        <f t="shared" si="30"/>
        <v>8.0024999999999995</v>
      </c>
      <c r="Z100" s="37">
        <f t="shared" si="30"/>
        <v>21.31</v>
      </c>
      <c r="AA100" s="37">
        <f t="shared" si="30"/>
        <v>12.0175</v>
      </c>
      <c r="AB100" s="39">
        <f t="shared" si="30"/>
        <v>23.29</v>
      </c>
    </row>
    <row r="101" spans="1:28" ht="15.75" x14ac:dyDescent="0.25">
      <c r="A101" s="23"/>
      <c r="B101" s="32">
        <v>45654</v>
      </c>
      <c r="C101" s="35">
        <f t="shared" si="2"/>
        <v>298.83749999999998</v>
      </c>
      <c r="D101" s="36">
        <f t="shared" si="3"/>
        <v>0</v>
      </c>
      <c r="E101" s="37">
        <f t="shared" ref="E101:AB101" si="31">E31+ABS(E66)</f>
        <v>28.324999999999999</v>
      </c>
      <c r="F101" s="37">
        <f t="shared" si="31"/>
        <v>21.422499999999999</v>
      </c>
      <c r="G101" s="37">
        <f t="shared" si="31"/>
        <v>12.6275</v>
      </c>
      <c r="H101" s="37">
        <f t="shared" si="31"/>
        <v>3.23</v>
      </c>
      <c r="I101" s="37">
        <f t="shared" si="31"/>
        <v>3.96</v>
      </c>
      <c r="J101" s="37">
        <f t="shared" si="31"/>
        <v>0</v>
      </c>
      <c r="K101" s="37">
        <f t="shared" si="31"/>
        <v>12.215</v>
      </c>
      <c r="L101" s="37">
        <f t="shared" si="31"/>
        <v>8.9600000000000009</v>
      </c>
      <c r="M101" s="37">
        <f t="shared" si="31"/>
        <v>13.715</v>
      </c>
      <c r="N101" s="37">
        <f t="shared" si="31"/>
        <v>10.157500000000001</v>
      </c>
      <c r="O101" s="37">
        <f t="shared" si="31"/>
        <v>15.005000000000001</v>
      </c>
      <c r="P101" s="37">
        <f t="shared" si="31"/>
        <v>16.912500000000001</v>
      </c>
      <c r="Q101" s="37">
        <f t="shared" si="31"/>
        <v>9.61</v>
      </c>
      <c r="R101" s="37">
        <f t="shared" si="31"/>
        <v>13.48</v>
      </c>
      <c r="S101" s="37">
        <f t="shared" si="31"/>
        <v>12.43</v>
      </c>
      <c r="T101" s="37">
        <f t="shared" si="31"/>
        <v>5.6749999999999998</v>
      </c>
      <c r="U101" s="37">
        <f t="shared" si="31"/>
        <v>20.912500000000001</v>
      </c>
      <c r="V101" s="37">
        <f t="shared" si="31"/>
        <v>18.114999999999998</v>
      </c>
      <c r="W101" s="37">
        <f t="shared" si="31"/>
        <v>19.454999999999998</v>
      </c>
      <c r="X101" s="37">
        <f t="shared" si="31"/>
        <v>20.0425</v>
      </c>
      <c r="Y101" s="37">
        <f t="shared" si="31"/>
        <v>16.697500000000002</v>
      </c>
      <c r="Z101" s="37">
        <f t="shared" si="31"/>
        <v>1.22</v>
      </c>
      <c r="AA101" s="37">
        <f t="shared" si="31"/>
        <v>8.9649999999999999</v>
      </c>
      <c r="AB101" s="39">
        <f t="shared" si="31"/>
        <v>5.7050000000000001</v>
      </c>
    </row>
    <row r="102" spans="1:28" ht="15.75" x14ac:dyDescent="0.25">
      <c r="A102" s="23"/>
      <c r="B102" s="32">
        <v>45655</v>
      </c>
      <c r="C102" s="35">
        <f t="shared" si="2"/>
        <v>160.51000000000002</v>
      </c>
      <c r="D102" s="36">
        <f t="shared" si="3"/>
        <v>0</v>
      </c>
      <c r="E102" s="37">
        <f t="shared" ref="E102:AB102" si="32">E32+ABS(E67)</f>
        <v>23.462499999999999</v>
      </c>
      <c r="F102" s="37">
        <f t="shared" si="32"/>
        <v>20.395</v>
      </c>
      <c r="G102" s="37">
        <f t="shared" si="32"/>
        <v>25.822500000000002</v>
      </c>
      <c r="H102" s="37">
        <f t="shared" si="32"/>
        <v>0</v>
      </c>
      <c r="I102" s="37">
        <f t="shared" si="32"/>
        <v>0</v>
      </c>
      <c r="J102" s="37">
        <f t="shared" si="32"/>
        <v>0</v>
      </c>
      <c r="K102" s="37">
        <f t="shared" si="32"/>
        <v>10.95</v>
      </c>
      <c r="L102" s="37">
        <f t="shared" si="32"/>
        <v>5</v>
      </c>
      <c r="M102" s="37">
        <f t="shared" si="32"/>
        <v>6.99</v>
      </c>
      <c r="N102" s="37">
        <f t="shared" si="32"/>
        <v>3.45</v>
      </c>
      <c r="O102" s="37">
        <f t="shared" si="32"/>
        <v>6.39</v>
      </c>
      <c r="P102" s="37">
        <f t="shared" si="32"/>
        <v>4.33</v>
      </c>
      <c r="Q102" s="37">
        <f t="shared" si="32"/>
        <v>4.6500000000000004</v>
      </c>
      <c r="R102" s="37">
        <f t="shared" si="32"/>
        <v>0.98</v>
      </c>
      <c r="S102" s="37">
        <f t="shared" si="32"/>
        <v>1.42</v>
      </c>
      <c r="T102" s="37">
        <f t="shared" si="32"/>
        <v>15.98</v>
      </c>
      <c r="U102" s="37">
        <f t="shared" si="32"/>
        <v>3.01</v>
      </c>
      <c r="V102" s="37">
        <f t="shared" si="32"/>
        <v>3.68</v>
      </c>
      <c r="W102" s="37">
        <f t="shared" si="32"/>
        <v>4</v>
      </c>
      <c r="X102" s="37">
        <f t="shared" si="32"/>
        <v>4</v>
      </c>
      <c r="Y102" s="37">
        <f t="shared" si="32"/>
        <v>4</v>
      </c>
      <c r="Z102" s="37">
        <f t="shared" si="32"/>
        <v>4</v>
      </c>
      <c r="AA102" s="37">
        <f t="shared" si="32"/>
        <v>4</v>
      </c>
      <c r="AB102" s="39">
        <f t="shared" si="32"/>
        <v>4</v>
      </c>
    </row>
    <row r="103" spans="1:28" ht="15.75" x14ac:dyDescent="0.25">
      <c r="A103" s="23"/>
      <c r="B103" s="32">
        <v>45656</v>
      </c>
      <c r="C103" s="35">
        <f t="shared" si="2"/>
        <v>233.17750000000001</v>
      </c>
      <c r="D103" s="36">
        <f t="shared" si="3"/>
        <v>0</v>
      </c>
      <c r="E103" s="37">
        <f t="shared" ref="E103:AB103" si="33">E33+ABS(E68)</f>
        <v>0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13.574999999999999</v>
      </c>
      <c r="K103" s="37">
        <f t="shared" si="33"/>
        <v>27.762499999999999</v>
      </c>
      <c r="L103" s="37">
        <f t="shared" si="33"/>
        <v>8.31</v>
      </c>
      <c r="M103" s="37">
        <f t="shared" si="33"/>
        <v>6.42</v>
      </c>
      <c r="N103" s="37">
        <f t="shared" si="33"/>
        <v>18.9925</v>
      </c>
      <c r="O103" s="37">
        <f t="shared" si="33"/>
        <v>3.59</v>
      </c>
      <c r="P103" s="37">
        <f t="shared" si="33"/>
        <v>0</v>
      </c>
      <c r="Q103" s="37">
        <f t="shared" si="33"/>
        <v>6</v>
      </c>
      <c r="R103" s="37">
        <f t="shared" si="33"/>
        <v>3</v>
      </c>
      <c r="S103" s="37">
        <f t="shared" si="33"/>
        <v>10.050000000000001</v>
      </c>
      <c r="T103" s="37">
        <f t="shared" si="33"/>
        <v>2.0425</v>
      </c>
      <c r="U103" s="37">
        <f t="shared" si="33"/>
        <v>18.6675</v>
      </c>
      <c r="V103" s="37">
        <f t="shared" si="33"/>
        <v>16.655000000000001</v>
      </c>
      <c r="W103" s="37">
        <f t="shared" si="33"/>
        <v>12.5825</v>
      </c>
      <c r="X103" s="37">
        <f t="shared" si="33"/>
        <v>18.62</v>
      </c>
      <c r="Y103" s="37">
        <f t="shared" si="33"/>
        <v>11.407500000000001</v>
      </c>
      <c r="Z103" s="37">
        <f t="shared" si="33"/>
        <v>15.605</v>
      </c>
      <c r="AA103" s="37">
        <f t="shared" si="33"/>
        <v>19.692499999999999</v>
      </c>
      <c r="AB103" s="39">
        <f t="shared" si="33"/>
        <v>20.204999999999998</v>
      </c>
    </row>
    <row r="104" spans="1:28" ht="15.75" x14ac:dyDescent="0.25">
      <c r="A104" s="23"/>
      <c r="B104" s="33">
        <v>45657</v>
      </c>
      <c r="C104" s="40">
        <f t="shared" si="2"/>
        <v>349.72499999999997</v>
      </c>
      <c r="D104" s="41">
        <f t="shared" si="3"/>
        <v>-54.897500000000008</v>
      </c>
      <c r="E104" s="42">
        <f>E34+E69</f>
        <v>30.204999999999998</v>
      </c>
      <c r="F104" s="42">
        <f t="shared" ref="F104:AB104" si="34">F34+F69</f>
        <v>28.315000000000001</v>
      </c>
      <c r="G104" s="42">
        <f t="shared" si="34"/>
        <v>16.88</v>
      </c>
      <c r="H104" s="42">
        <f t="shared" si="34"/>
        <v>0</v>
      </c>
      <c r="I104" s="42">
        <f t="shared" si="34"/>
        <v>25.175000000000001</v>
      </c>
      <c r="J104" s="42">
        <f t="shared" si="34"/>
        <v>29.5625</v>
      </c>
      <c r="K104" s="42">
        <f t="shared" si="34"/>
        <v>29.6875</v>
      </c>
      <c r="L104" s="42">
        <f t="shared" si="34"/>
        <v>25.942499999999999</v>
      </c>
      <c r="M104" s="42">
        <f t="shared" si="34"/>
        <v>26.37</v>
      </c>
      <c r="N104" s="42">
        <f t="shared" si="34"/>
        <v>26.372499999999999</v>
      </c>
      <c r="O104" s="42">
        <f t="shared" si="34"/>
        <v>-6.375</v>
      </c>
      <c r="P104" s="42">
        <f t="shared" si="34"/>
        <v>-14.977499999999999</v>
      </c>
      <c r="Q104" s="42">
        <f t="shared" si="34"/>
        <v>-19.274999999999999</v>
      </c>
      <c r="R104" s="42">
        <f t="shared" si="34"/>
        <v>-4.59</v>
      </c>
      <c r="S104" s="42">
        <f t="shared" si="34"/>
        <v>-3.49</v>
      </c>
      <c r="T104" s="42">
        <f t="shared" si="34"/>
        <v>-3.88</v>
      </c>
      <c r="U104" s="42">
        <f t="shared" si="34"/>
        <v>-2.31</v>
      </c>
      <c r="V104" s="42">
        <f t="shared" si="34"/>
        <v>3.11</v>
      </c>
      <c r="W104" s="42">
        <f t="shared" si="34"/>
        <v>3</v>
      </c>
      <c r="X104" s="42">
        <f t="shared" si="34"/>
        <v>29.587499999999999</v>
      </c>
      <c r="Y104" s="42">
        <f t="shared" si="34"/>
        <v>21.545000000000002</v>
      </c>
      <c r="Z104" s="42">
        <f t="shared" si="34"/>
        <v>12.734999999999999</v>
      </c>
      <c r="AA104" s="42">
        <f t="shared" si="34"/>
        <v>17.594999999999999</v>
      </c>
      <c r="AB104" s="43">
        <f t="shared" si="34"/>
        <v>23.642499999999998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tabSelected="1" topLeftCell="A38" workbookViewId="0">
      <selection activeCell="L46" sqref="L46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45627</v>
      </c>
      <c r="C4" s="67">
        <f t="shared" ref="C4:C34" si="0">SUM(E4:AB4)</f>
        <v>174.93333332999998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20.350000000000001</v>
      </c>
      <c r="Q4" s="30">
        <v>33</v>
      </c>
      <c r="R4" s="30">
        <v>11</v>
      </c>
      <c r="S4" s="30">
        <v>81.583333330000002</v>
      </c>
      <c r="T4" s="30">
        <v>21</v>
      </c>
      <c r="U4" s="30">
        <v>2</v>
      </c>
      <c r="V4" s="30">
        <v>2</v>
      </c>
      <c r="W4" s="30">
        <v>2</v>
      </c>
      <c r="X4" s="30">
        <v>2</v>
      </c>
      <c r="Y4" s="30">
        <v>0</v>
      </c>
      <c r="Z4" s="30">
        <v>0</v>
      </c>
      <c r="AA4" s="30">
        <v>0</v>
      </c>
      <c r="AB4" s="31">
        <v>0</v>
      </c>
    </row>
    <row r="5" spans="1:28" ht="15.75" x14ac:dyDescent="0.25">
      <c r="A5" s="23"/>
      <c r="B5" s="32">
        <v>45628</v>
      </c>
      <c r="C5" s="67">
        <f t="shared" si="0"/>
        <v>72.849999999999994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3.85</v>
      </c>
      <c r="S5" s="30">
        <v>21</v>
      </c>
      <c r="T5" s="30">
        <v>47</v>
      </c>
      <c r="U5" s="30">
        <v>1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45629</v>
      </c>
      <c r="C6" s="67">
        <f t="shared" si="0"/>
        <v>150.91666666999998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11.25</v>
      </c>
      <c r="Q6" s="30">
        <v>13.5</v>
      </c>
      <c r="R6" s="30">
        <v>17.25</v>
      </c>
      <c r="S6" s="30">
        <v>2</v>
      </c>
      <c r="T6" s="30">
        <v>2</v>
      </c>
      <c r="U6" s="30">
        <v>2</v>
      </c>
      <c r="V6" s="30">
        <v>2</v>
      </c>
      <c r="W6" s="30">
        <v>2</v>
      </c>
      <c r="X6" s="30">
        <v>1.53333333</v>
      </c>
      <c r="Y6" s="30">
        <v>0</v>
      </c>
      <c r="Z6" s="30">
        <v>0</v>
      </c>
      <c r="AA6" s="30">
        <v>29.716666669999999</v>
      </c>
      <c r="AB6" s="31">
        <v>67.666666669999998</v>
      </c>
    </row>
    <row r="7" spans="1:28" ht="15.75" x14ac:dyDescent="0.25">
      <c r="A7" s="23"/>
      <c r="B7" s="32">
        <v>45630</v>
      </c>
      <c r="C7" s="67">
        <f t="shared" si="0"/>
        <v>26.283333330000001</v>
      </c>
      <c r="D7" s="68"/>
      <c r="E7" s="29">
        <v>26.283333330000001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45631</v>
      </c>
      <c r="C8" s="67">
        <f t="shared" si="0"/>
        <v>47.3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40.4</v>
      </c>
      <c r="U8" s="30">
        <v>6.9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1">
        <v>0</v>
      </c>
    </row>
    <row r="9" spans="1:28" ht="15.75" x14ac:dyDescent="0.25">
      <c r="A9" s="23"/>
      <c r="B9" s="32">
        <v>45632</v>
      </c>
      <c r="C9" s="67">
        <f t="shared" si="0"/>
        <v>0</v>
      </c>
      <c r="D9" s="68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45633</v>
      </c>
      <c r="C10" s="67">
        <f t="shared" si="0"/>
        <v>36.666666669999998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36.666666669999998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45634</v>
      </c>
      <c r="C11" s="67">
        <f t="shared" si="0"/>
        <v>0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45635</v>
      </c>
      <c r="C12" s="67">
        <f t="shared" si="0"/>
        <v>0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45636</v>
      </c>
      <c r="C13" s="67">
        <f t="shared" si="0"/>
        <v>0.8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0.4</v>
      </c>
      <c r="V13" s="30">
        <v>0.4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1">
        <v>0</v>
      </c>
    </row>
    <row r="14" spans="1:28" ht="15.75" x14ac:dyDescent="0.25">
      <c r="A14" s="23"/>
      <c r="B14" s="32">
        <v>45637</v>
      </c>
      <c r="C14" s="67">
        <f t="shared" si="0"/>
        <v>0.95000000000000007</v>
      </c>
      <c r="D14" s="68"/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0.8</v>
      </c>
      <c r="O14" s="30">
        <v>0.15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45638</v>
      </c>
      <c r="C15" s="67">
        <f t="shared" si="0"/>
        <v>46.666666669999998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6.6666666699999997</v>
      </c>
      <c r="P15" s="30">
        <v>20</v>
      </c>
      <c r="Q15" s="30">
        <v>20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45639</v>
      </c>
      <c r="C16" s="67">
        <f t="shared" si="0"/>
        <v>434.83333332000007</v>
      </c>
      <c r="D16" s="68"/>
      <c r="E16" s="29">
        <v>33</v>
      </c>
      <c r="F16" s="30">
        <v>15.4</v>
      </c>
      <c r="G16" s="30">
        <v>3.7333333299999998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25.533333330000001</v>
      </c>
      <c r="N16" s="30">
        <v>51</v>
      </c>
      <c r="O16" s="30">
        <v>87.133333329999999</v>
      </c>
      <c r="P16" s="30">
        <v>100.33333333</v>
      </c>
      <c r="Q16" s="30">
        <v>55.033333329999998</v>
      </c>
      <c r="R16" s="30">
        <v>6.3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16.366666670000001</v>
      </c>
      <c r="AB16" s="31">
        <v>41</v>
      </c>
    </row>
    <row r="17" spans="1:28" ht="15.75" x14ac:dyDescent="0.25">
      <c r="A17" s="23"/>
      <c r="B17" s="32">
        <v>45640</v>
      </c>
      <c r="C17" s="67">
        <f t="shared" si="0"/>
        <v>421.88333332999997</v>
      </c>
      <c r="D17" s="68"/>
      <c r="E17" s="29">
        <v>64.733333329999994</v>
      </c>
      <c r="F17" s="30">
        <v>31</v>
      </c>
      <c r="G17" s="30">
        <v>29</v>
      </c>
      <c r="H17" s="30">
        <v>38</v>
      </c>
      <c r="I17" s="30">
        <v>38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7.75</v>
      </c>
      <c r="R17" s="30">
        <v>61</v>
      </c>
      <c r="S17" s="30">
        <v>61</v>
      </c>
      <c r="T17" s="30">
        <v>61</v>
      </c>
      <c r="U17" s="30">
        <v>11.4</v>
      </c>
      <c r="V17" s="30">
        <v>19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45641</v>
      </c>
      <c r="C18" s="67">
        <f t="shared" si="0"/>
        <v>147.23333332999999</v>
      </c>
      <c r="D18" s="68"/>
      <c r="E18" s="29">
        <v>9</v>
      </c>
      <c r="F18" s="30">
        <v>30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12.9</v>
      </c>
      <c r="T18" s="30">
        <v>18</v>
      </c>
      <c r="U18" s="30">
        <v>18</v>
      </c>
      <c r="V18" s="30">
        <v>18</v>
      </c>
      <c r="W18" s="30">
        <v>0</v>
      </c>
      <c r="X18" s="30">
        <v>1</v>
      </c>
      <c r="Y18" s="30">
        <v>1</v>
      </c>
      <c r="Z18" s="30">
        <v>30</v>
      </c>
      <c r="AA18" s="30">
        <v>9.3333333300000003</v>
      </c>
      <c r="AB18" s="31">
        <v>0</v>
      </c>
    </row>
    <row r="19" spans="1:28" ht="15.75" x14ac:dyDescent="0.25">
      <c r="A19" s="23"/>
      <c r="B19" s="32">
        <v>45642</v>
      </c>
      <c r="C19" s="67">
        <f t="shared" si="0"/>
        <v>15</v>
      </c>
      <c r="D19" s="68"/>
      <c r="E19" s="29">
        <v>0</v>
      </c>
      <c r="F19" s="30">
        <v>15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45643</v>
      </c>
      <c r="C20" s="67">
        <f t="shared" si="0"/>
        <v>274.93333332999998</v>
      </c>
      <c r="D20" s="68"/>
      <c r="E20" s="29">
        <v>0</v>
      </c>
      <c r="F20" s="30">
        <v>17.766666669999999</v>
      </c>
      <c r="G20" s="30">
        <v>0</v>
      </c>
      <c r="H20" s="30">
        <v>0</v>
      </c>
      <c r="I20" s="30">
        <v>13.65</v>
      </c>
      <c r="J20" s="30">
        <v>21.9</v>
      </c>
      <c r="K20" s="30">
        <v>10.133333329999999</v>
      </c>
      <c r="L20" s="30">
        <v>37</v>
      </c>
      <c r="M20" s="30">
        <v>37</v>
      </c>
      <c r="N20" s="30">
        <v>19.516666669999999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0.63333333000000003</v>
      </c>
      <c r="W20" s="30">
        <v>19</v>
      </c>
      <c r="X20" s="30">
        <v>19</v>
      </c>
      <c r="Y20" s="30">
        <v>19</v>
      </c>
      <c r="Z20" s="30">
        <v>16.100000000000001</v>
      </c>
      <c r="AA20" s="30">
        <v>4.9000000000000004</v>
      </c>
      <c r="AB20" s="31">
        <v>39.333333330000002</v>
      </c>
    </row>
    <row r="21" spans="1:28" ht="15.75" x14ac:dyDescent="0.25">
      <c r="A21" s="23"/>
      <c r="B21" s="32">
        <v>45644</v>
      </c>
      <c r="C21" s="67">
        <f t="shared" si="0"/>
        <v>30.516666669999999</v>
      </c>
      <c r="D21" s="68"/>
      <c r="E21" s="29">
        <v>14.85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15.66666667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45645</v>
      </c>
      <c r="C22" s="67">
        <f t="shared" si="0"/>
        <v>149.01666667000001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20.416666670000001</v>
      </c>
      <c r="N22" s="30">
        <v>39.5</v>
      </c>
      <c r="O22" s="30">
        <v>39</v>
      </c>
      <c r="P22" s="30">
        <v>29.95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20.149999999999999</v>
      </c>
    </row>
    <row r="23" spans="1:28" ht="15.75" x14ac:dyDescent="0.25">
      <c r="A23" s="23"/>
      <c r="B23" s="32">
        <v>45646</v>
      </c>
      <c r="C23" s="67">
        <f t="shared" si="0"/>
        <v>365.23333332999999</v>
      </c>
      <c r="D23" s="68"/>
      <c r="E23" s="29">
        <v>34.333333330000002</v>
      </c>
      <c r="F23" s="30">
        <v>0</v>
      </c>
      <c r="G23" s="30">
        <v>12.95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71.233333329999994</v>
      </c>
      <c r="N23" s="30">
        <v>141</v>
      </c>
      <c r="O23" s="30">
        <v>2</v>
      </c>
      <c r="P23" s="30">
        <v>25</v>
      </c>
      <c r="Q23" s="30">
        <v>24</v>
      </c>
      <c r="R23" s="30">
        <v>14</v>
      </c>
      <c r="S23" s="30">
        <v>2</v>
      </c>
      <c r="T23" s="30">
        <v>2</v>
      </c>
      <c r="U23" s="30">
        <v>0</v>
      </c>
      <c r="V23" s="30">
        <v>2</v>
      </c>
      <c r="W23" s="30">
        <v>2</v>
      </c>
      <c r="X23" s="30">
        <v>2</v>
      </c>
      <c r="Y23" s="30">
        <v>2</v>
      </c>
      <c r="Z23" s="30">
        <v>21</v>
      </c>
      <c r="AA23" s="30">
        <v>7.7166666700000004</v>
      </c>
      <c r="AB23" s="31">
        <v>0</v>
      </c>
    </row>
    <row r="24" spans="1:28" ht="15.75" x14ac:dyDescent="0.25">
      <c r="A24" s="23"/>
      <c r="B24" s="32">
        <v>45647</v>
      </c>
      <c r="C24" s="67">
        <f t="shared" si="0"/>
        <v>115.43333333999999</v>
      </c>
      <c r="D24" s="68"/>
      <c r="E24" s="29">
        <v>20.666666670000001</v>
      </c>
      <c r="F24" s="30">
        <v>14.3</v>
      </c>
      <c r="G24" s="30">
        <v>20.266666669999999</v>
      </c>
      <c r="H24" s="30">
        <v>32</v>
      </c>
      <c r="I24" s="30">
        <v>9.6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6</v>
      </c>
      <c r="S24" s="30">
        <v>0</v>
      </c>
      <c r="T24" s="30">
        <v>12.6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45648</v>
      </c>
      <c r="C25" s="67">
        <f t="shared" si="0"/>
        <v>126.95000001000001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23.766666669999999</v>
      </c>
      <c r="K25" s="30">
        <v>0.51666666999999999</v>
      </c>
      <c r="L25" s="30">
        <v>10.66666667</v>
      </c>
      <c r="M25" s="30">
        <v>0</v>
      </c>
      <c r="N25" s="30">
        <v>0</v>
      </c>
      <c r="O25" s="30">
        <v>25.2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0.6</v>
      </c>
      <c r="Z25" s="30">
        <v>1</v>
      </c>
      <c r="AA25" s="30">
        <v>20</v>
      </c>
      <c r="AB25" s="31">
        <v>45.2</v>
      </c>
    </row>
    <row r="26" spans="1:28" ht="15.75" x14ac:dyDescent="0.25">
      <c r="A26" s="23"/>
      <c r="B26" s="32">
        <v>45649</v>
      </c>
      <c r="C26" s="67">
        <f t="shared" si="0"/>
        <v>614.19999999000004</v>
      </c>
      <c r="D26" s="68"/>
      <c r="E26" s="29">
        <v>0</v>
      </c>
      <c r="F26" s="30">
        <v>11.733333330000001</v>
      </c>
      <c r="G26" s="30">
        <v>32</v>
      </c>
      <c r="H26" s="30">
        <v>9.6</v>
      </c>
      <c r="I26" s="30">
        <v>14.93333333</v>
      </c>
      <c r="J26" s="30">
        <v>32</v>
      </c>
      <c r="K26" s="30">
        <v>25.333333329999999</v>
      </c>
      <c r="L26" s="30">
        <v>9.5</v>
      </c>
      <c r="M26" s="30">
        <v>9.3000000000000007</v>
      </c>
      <c r="N26" s="30">
        <v>38</v>
      </c>
      <c r="O26" s="30">
        <v>63</v>
      </c>
      <c r="P26" s="30">
        <v>36.333333330000002</v>
      </c>
      <c r="Q26" s="30">
        <v>36.466666670000002</v>
      </c>
      <c r="R26" s="30">
        <v>46</v>
      </c>
      <c r="S26" s="30">
        <v>46</v>
      </c>
      <c r="T26" s="30">
        <v>20</v>
      </c>
      <c r="U26" s="30">
        <v>18</v>
      </c>
      <c r="V26" s="30">
        <v>18</v>
      </c>
      <c r="W26" s="30">
        <v>18</v>
      </c>
      <c r="X26" s="30">
        <v>18</v>
      </c>
      <c r="Y26" s="30">
        <v>28</v>
      </c>
      <c r="Z26" s="30">
        <v>28</v>
      </c>
      <c r="AA26" s="30">
        <v>28</v>
      </c>
      <c r="AB26" s="31">
        <v>28</v>
      </c>
    </row>
    <row r="27" spans="1:28" ht="15.75" x14ac:dyDescent="0.25">
      <c r="A27" s="23"/>
      <c r="B27" s="32">
        <v>45650</v>
      </c>
      <c r="C27" s="67">
        <f t="shared" si="0"/>
        <v>738.63333332999991</v>
      </c>
      <c r="D27" s="68"/>
      <c r="E27" s="29">
        <v>60.333333330000002</v>
      </c>
      <c r="F27" s="30">
        <v>64</v>
      </c>
      <c r="G27" s="30">
        <v>46</v>
      </c>
      <c r="H27" s="30">
        <v>55.333333330000002</v>
      </c>
      <c r="I27" s="30">
        <v>46</v>
      </c>
      <c r="J27" s="30">
        <v>42.5</v>
      </c>
      <c r="K27" s="30">
        <v>30</v>
      </c>
      <c r="L27" s="30">
        <v>0</v>
      </c>
      <c r="M27" s="30">
        <v>0</v>
      </c>
      <c r="N27" s="30">
        <v>31</v>
      </c>
      <c r="O27" s="30">
        <v>45.933333330000004</v>
      </c>
      <c r="P27" s="30">
        <v>77.766666670000006</v>
      </c>
      <c r="Q27" s="30">
        <v>84</v>
      </c>
      <c r="R27" s="30">
        <v>67</v>
      </c>
      <c r="S27" s="30">
        <v>67</v>
      </c>
      <c r="T27" s="30">
        <v>21</v>
      </c>
      <c r="U27" s="30">
        <v>0.76666666999999999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5.75" x14ac:dyDescent="0.25">
      <c r="A28" s="23"/>
      <c r="B28" s="32">
        <v>45651</v>
      </c>
      <c r="C28" s="67">
        <f t="shared" si="0"/>
        <v>211.4</v>
      </c>
      <c r="D28" s="68"/>
      <c r="E28" s="29">
        <v>14.733333330000001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34</v>
      </c>
      <c r="P28" s="30">
        <v>70.666666669999998</v>
      </c>
      <c r="Q28" s="30">
        <v>66</v>
      </c>
      <c r="R28" s="30">
        <v>26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45652</v>
      </c>
      <c r="C29" s="67">
        <f t="shared" si="0"/>
        <v>11.2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11.2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1">
        <v>0</v>
      </c>
    </row>
    <row r="30" spans="1:28" ht="15.75" x14ac:dyDescent="0.25">
      <c r="A30" s="23"/>
      <c r="B30" s="32">
        <v>45653</v>
      </c>
      <c r="C30" s="67">
        <f t="shared" si="0"/>
        <v>0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5.75" x14ac:dyDescent="0.25">
      <c r="A31" s="23"/>
      <c r="B31" s="32">
        <v>45654</v>
      </c>
      <c r="C31" s="67">
        <f t="shared" si="0"/>
        <v>0</v>
      </c>
      <c r="D31" s="68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45655</v>
      </c>
      <c r="C32" s="67">
        <f t="shared" si="0"/>
        <v>99.5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5.5</v>
      </c>
      <c r="L32" s="30">
        <v>33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2</v>
      </c>
      <c r="V32" s="30">
        <v>2</v>
      </c>
      <c r="W32" s="30">
        <v>2</v>
      </c>
      <c r="X32" s="30">
        <v>2</v>
      </c>
      <c r="Y32" s="30">
        <v>2</v>
      </c>
      <c r="Z32" s="30">
        <v>2</v>
      </c>
      <c r="AA32" s="30">
        <v>2</v>
      </c>
      <c r="AB32" s="31">
        <v>47</v>
      </c>
    </row>
    <row r="33" spans="1:28" ht="15.75" x14ac:dyDescent="0.25">
      <c r="A33" s="23"/>
      <c r="B33" s="32">
        <v>45656</v>
      </c>
      <c r="C33" s="67">
        <f t="shared" si="0"/>
        <v>584.1833333300001</v>
      </c>
      <c r="D33" s="68"/>
      <c r="E33" s="29">
        <v>93</v>
      </c>
      <c r="F33" s="30">
        <v>77</v>
      </c>
      <c r="G33" s="30">
        <v>94.533333330000005</v>
      </c>
      <c r="H33" s="30">
        <v>32.533333329999998</v>
      </c>
      <c r="I33" s="30">
        <v>47</v>
      </c>
      <c r="J33" s="30">
        <v>47</v>
      </c>
      <c r="K33" s="30">
        <v>2.4500000000000002</v>
      </c>
      <c r="L33" s="30">
        <v>21</v>
      </c>
      <c r="M33" s="30">
        <v>21</v>
      </c>
      <c r="N33" s="30">
        <v>31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31</v>
      </c>
      <c r="Z33" s="30">
        <v>31</v>
      </c>
      <c r="AA33" s="30">
        <v>21</v>
      </c>
      <c r="AB33" s="31">
        <v>34.666666669999998</v>
      </c>
    </row>
    <row r="34" spans="1:28" ht="15.75" x14ac:dyDescent="0.25">
      <c r="A34" s="23"/>
      <c r="B34" s="33">
        <v>45657</v>
      </c>
      <c r="C34" s="69">
        <f t="shared" si="0"/>
        <v>449.63333334000004</v>
      </c>
      <c r="D34" s="70"/>
      <c r="E34" s="29">
        <v>30.766666669999999</v>
      </c>
      <c r="F34" s="30">
        <v>22.966666669999999</v>
      </c>
      <c r="G34" s="30">
        <v>27</v>
      </c>
      <c r="H34" s="30">
        <v>33.5</v>
      </c>
      <c r="I34" s="30">
        <v>36.166666669999998</v>
      </c>
      <c r="J34" s="30">
        <v>40.5</v>
      </c>
      <c r="K34" s="30">
        <v>19</v>
      </c>
      <c r="L34" s="30">
        <v>41</v>
      </c>
      <c r="M34" s="30">
        <v>41</v>
      </c>
      <c r="N34" s="30">
        <v>2</v>
      </c>
      <c r="O34" s="30">
        <v>17.100000000000001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1.6333333299999999</v>
      </c>
      <c r="W34" s="30">
        <v>2</v>
      </c>
      <c r="X34" s="30">
        <v>2</v>
      </c>
      <c r="Y34" s="30">
        <v>19</v>
      </c>
      <c r="Z34" s="30">
        <v>37</v>
      </c>
      <c r="AA34" s="30">
        <v>39</v>
      </c>
      <c r="AB34" s="31">
        <v>38</v>
      </c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45627</v>
      </c>
      <c r="C39" s="67">
        <f t="shared" ref="C39:C69" si="1">SUM(E39:AB39)</f>
        <v>-386.46666667</v>
      </c>
      <c r="D39" s="68"/>
      <c r="E39" s="29">
        <v>-31</v>
      </c>
      <c r="F39" s="30">
        <v>-31</v>
      </c>
      <c r="G39" s="30">
        <v>-31</v>
      </c>
      <c r="H39" s="30">
        <v>-31</v>
      </c>
      <c r="I39" s="30">
        <v>-31</v>
      </c>
      <c r="J39" s="30">
        <v>-31</v>
      </c>
      <c r="K39" s="30">
        <v>-31</v>
      </c>
      <c r="L39" s="30">
        <v>-31</v>
      </c>
      <c r="M39" s="30">
        <v>-31</v>
      </c>
      <c r="N39" s="30">
        <v>-20.666666670000001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-24.8</v>
      </c>
      <c r="AA39" s="30">
        <v>-31</v>
      </c>
      <c r="AB39" s="31">
        <v>-31</v>
      </c>
    </row>
    <row r="40" spans="1:28" ht="15.75" x14ac:dyDescent="0.25">
      <c r="A40" s="23"/>
      <c r="B40" s="32">
        <v>45628</v>
      </c>
      <c r="C40" s="67">
        <f t="shared" si="1"/>
        <v>-677.25000001000012</v>
      </c>
      <c r="D40" s="68"/>
      <c r="E40" s="29">
        <v>-72</v>
      </c>
      <c r="F40" s="30">
        <v>-56</v>
      </c>
      <c r="G40" s="30">
        <v>-56</v>
      </c>
      <c r="H40" s="30">
        <v>-50</v>
      </c>
      <c r="I40" s="30">
        <v>-56</v>
      </c>
      <c r="J40" s="30">
        <v>-56</v>
      </c>
      <c r="K40" s="30">
        <v>-66</v>
      </c>
      <c r="L40" s="30">
        <v>-58.666666669999998</v>
      </c>
      <c r="M40" s="30">
        <v>-50</v>
      </c>
      <c r="N40" s="30">
        <v>-48</v>
      </c>
      <c r="O40" s="30">
        <v>0</v>
      </c>
      <c r="P40" s="30">
        <v>-20.416666670000001</v>
      </c>
      <c r="Q40" s="30">
        <v>-36</v>
      </c>
      <c r="R40" s="30">
        <v>-25.8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-2.4500000000000002</v>
      </c>
      <c r="Y40" s="30">
        <v>-23.916666670000001</v>
      </c>
      <c r="Z40" s="30">
        <v>0</v>
      </c>
      <c r="AA40" s="30">
        <v>0</v>
      </c>
      <c r="AB40" s="31">
        <v>0</v>
      </c>
    </row>
    <row r="41" spans="1:28" ht="15.75" x14ac:dyDescent="0.25">
      <c r="A41" s="23"/>
      <c r="B41" s="32">
        <v>45629</v>
      </c>
      <c r="C41" s="67">
        <f t="shared" si="1"/>
        <v>-32.116666670000001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-32.116666670000001</v>
      </c>
      <c r="AA41" s="30">
        <v>0</v>
      </c>
      <c r="AB41" s="31">
        <v>0</v>
      </c>
    </row>
    <row r="42" spans="1:28" ht="15.75" x14ac:dyDescent="0.25">
      <c r="A42" s="23"/>
      <c r="B42" s="32">
        <v>45630</v>
      </c>
      <c r="C42" s="67">
        <f t="shared" si="1"/>
        <v>-154.43333333999999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-25.083333329999999</v>
      </c>
      <c r="K42" s="30">
        <v>-11.66666667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-6.2666666700000002</v>
      </c>
      <c r="X42" s="30">
        <v>-21</v>
      </c>
      <c r="Y42" s="30">
        <v>-20.416666670000001</v>
      </c>
      <c r="Z42" s="30">
        <v>-35</v>
      </c>
      <c r="AA42" s="30">
        <v>-35</v>
      </c>
      <c r="AB42" s="31">
        <v>0</v>
      </c>
    </row>
    <row r="43" spans="1:28" ht="15.75" x14ac:dyDescent="0.25">
      <c r="A43" s="23"/>
      <c r="B43" s="32">
        <v>45631</v>
      </c>
      <c r="C43" s="67">
        <f t="shared" si="1"/>
        <v>-171.08333333000002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-25</v>
      </c>
      <c r="O43" s="30">
        <v>-55</v>
      </c>
      <c r="P43" s="30">
        <v>-55</v>
      </c>
      <c r="Q43" s="30">
        <v>-36.083333330000002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45632</v>
      </c>
      <c r="C44" s="67">
        <f t="shared" si="1"/>
        <v>-461.30000000999996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-15.6</v>
      </c>
      <c r="K44" s="30">
        <v>-51.8</v>
      </c>
      <c r="L44" s="30">
        <v>-15.16666667</v>
      </c>
      <c r="M44" s="30">
        <v>-51.8</v>
      </c>
      <c r="N44" s="30">
        <v>-22.216666669999999</v>
      </c>
      <c r="O44" s="30">
        <v>-6</v>
      </c>
      <c r="P44" s="30">
        <v>-34.200000000000003</v>
      </c>
      <c r="Q44" s="30">
        <v>0</v>
      </c>
      <c r="R44" s="30">
        <v>0</v>
      </c>
      <c r="S44" s="30">
        <v>0</v>
      </c>
      <c r="T44" s="30">
        <v>0</v>
      </c>
      <c r="U44" s="30">
        <v>-10.266666669999999</v>
      </c>
      <c r="V44" s="30">
        <v>-38</v>
      </c>
      <c r="W44" s="30">
        <v>-8.25</v>
      </c>
      <c r="X44" s="30">
        <v>-41</v>
      </c>
      <c r="Y44" s="30">
        <v>-59</v>
      </c>
      <c r="Z44" s="30">
        <v>-36</v>
      </c>
      <c r="AA44" s="30">
        <v>-36</v>
      </c>
      <c r="AB44" s="31">
        <v>-36</v>
      </c>
    </row>
    <row r="45" spans="1:28" ht="15.75" x14ac:dyDescent="0.25">
      <c r="A45" s="23"/>
      <c r="B45" s="32">
        <v>45633</v>
      </c>
      <c r="C45" s="67">
        <f t="shared" si="1"/>
        <v>-628.34999999999991</v>
      </c>
      <c r="D45" s="68"/>
      <c r="E45" s="29">
        <v>-36</v>
      </c>
      <c r="F45" s="30">
        <v>-36</v>
      </c>
      <c r="G45" s="30">
        <v>-35</v>
      </c>
      <c r="H45" s="30">
        <v>-35</v>
      </c>
      <c r="I45" s="30">
        <v>-28.583333329999999</v>
      </c>
      <c r="J45" s="30">
        <v>0</v>
      </c>
      <c r="K45" s="30">
        <v>-35</v>
      </c>
      <c r="L45" s="30">
        <v>-36</v>
      </c>
      <c r="M45" s="30">
        <v>-2</v>
      </c>
      <c r="N45" s="30">
        <v>-2</v>
      </c>
      <c r="O45" s="30">
        <v>-36</v>
      </c>
      <c r="P45" s="30">
        <v>-36</v>
      </c>
      <c r="Q45" s="30">
        <v>-36</v>
      </c>
      <c r="R45" s="30">
        <v>-36</v>
      </c>
      <c r="S45" s="30">
        <v>-17.5</v>
      </c>
      <c r="T45" s="30">
        <v>0</v>
      </c>
      <c r="U45" s="30">
        <v>0</v>
      </c>
      <c r="V45" s="30">
        <v>-12.266666669999999</v>
      </c>
      <c r="W45" s="30">
        <v>-17</v>
      </c>
      <c r="X45" s="30">
        <v>-25</v>
      </c>
      <c r="Y45" s="30">
        <v>-59</v>
      </c>
      <c r="Z45" s="30">
        <v>-36</v>
      </c>
      <c r="AA45" s="30">
        <v>-36</v>
      </c>
      <c r="AB45" s="31">
        <v>-36</v>
      </c>
    </row>
    <row r="46" spans="1:28" ht="15.75" x14ac:dyDescent="0.25">
      <c r="A46" s="23"/>
      <c r="B46" s="32">
        <v>45634</v>
      </c>
      <c r="C46" s="67">
        <f t="shared" si="1"/>
        <v>-1331.5500000000002</v>
      </c>
      <c r="D46" s="68"/>
      <c r="E46" s="29">
        <v>-61</v>
      </c>
      <c r="F46" s="30">
        <v>-61</v>
      </c>
      <c r="G46" s="30">
        <v>-36</v>
      </c>
      <c r="H46" s="30">
        <v>-36</v>
      </c>
      <c r="I46" s="30">
        <v>-36</v>
      </c>
      <c r="J46" s="30">
        <v>-36</v>
      </c>
      <c r="K46" s="30">
        <v>-56</v>
      </c>
      <c r="L46" s="30">
        <v>-56</v>
      </c>
      <c r="M46" s="30">
        <v>-50</v>
      </c>
      <c r="N46" s="30">
        <v>-50</v>
      </c>
      <c r="O46" s="30">
        <v>-83</v>
      </c>
      <c r="P46" s="30">
        <v>-83</v>
      </c>
      <c r="Q46" s="30">
        <v>-83</v>
      </c>
      <c r="R46" s="30">
        <v>-83</v>
      </c>
      <c r="S46" s="30">
        <v>-50.383333329999999</v>
      </c>
      <c r="T46" s="30">
        <v>0</v>
      </c>
      <c r="U46" s="30">
        <v>-24.166666670000001</v>
      </c>
      <c r="V46" s="30">
        <v>-50</v>
      </c>
      <c r="W46" s="30">
        <v>-50</v>
      </c>
      <c r="X46" s="30">
        <v>-52</v>
      </c>
      <c r="Y46" s="30">
        <v>-70</v>
      </c>
      <c r="Z46" s="30">
        <v>-75</v>
      </c>
      <c r="AA46" s="30">
        <v>-75</v>
      </c>
      <c r="AB46" s="31">
        <v>-75</v>
      </c>
    </row>
    <row r="47" spans="1:28" ht="15.75" x14ac:dyDescent="0.25">
      <c r="A47" s="23"/>
      <c r="B47" s="32">
        <v>45635</v>
      </c>
      <c r="C47" s="67">
        <f t="shared" si="1"/>
        <v>-939.90000000000009</v>
      </c>
      <c r="D47" s="68"/>
      <c r="E47" s="29">
        <v>-31</v>
      </c>
      <c r="F47" s="30">
        <v>-31</v>
      </c>
      <c r="G47" s="30">
        <v>-31</v>
      </c>
      <c r="H47" s="30">
        <v>-31</v>
      </c>
      <c r="I47" s="30">
        <v>-31</v>
      </c>
      <c r="J47" s="30">
        <v>-31</v>
      </c>
      <c r="K47" s="30">
        <v>-31</v>
      </c>
      <c r="L47" s="30">
        <v>-31</v>
      </c>
      <c r="M47" s="30">
        <v>-50</v>
      </c>
      <c r="N47" s="30">
        <v>-48</v>
      </c>
      <c r="O47" s="30">
        <v>-53</v>
      </c>
      <c r="P47" s="30">
        <v>-53</v>
      </c>
      <c r="Q47" s="30">
        <v>-53</v>
      </c>
      <c r="R47" s="30">
        <v>-53</v>
      </c>
      <c r="S47" s="30">
        <v>-55</v>
      </c>
      <c r="T47" s="30">
        <v>-50</v>
      </c>
      <c r="U47" s="30">
        <v>-37.666666669999998</v>
      </c>
      <c r="V47" s="30">
        <v>-29.666666670000001</v>
      </c>
      <c r="W47" s="30">
        <v>-35.333333330000002</v>
      </c>
      <c r="X47" s="30">
        <v>-50</v>
      </c>
      <c r="Y47" s="30">
        <v>-48</v>
      </c>
      <c r="Z47" s="30">
        <v>-48</v>
      </c>
      <c r="AA47" s="30">
        <v>-28.233333330000001</v>
      </c>
      <c r="AB47" s="31">
        <v>0</v>
      </c>
    </row>
    <row r="48" spans="1:28" ht="15.75" x14ac:dyDescent="0.25">
      <c r="A48" s="23"/>
      <c r="B48" s="32">
        <v>45636</v>
      </c>
      <c r="C48" s="67">
        <f t="shared" si="1"/>
        <v>-740.09999999999991</v>
      </c>
      <c r="D48" s="68"/>
      <c r="E48" s="29">
        <v>0</v>
      </c>
      <c r="F48" s="30">
        <v>0</v>
      </c>
      <c r="G48" s="30">
        <v>0</v>
      </c>
      <c r="H48" s="30">
        <v>-65</v>
      </c>
      <c r="I48" s="30">
        <v>-80</v>
      </c>
      <c r="J48" s="30">
        <v>-32.666666669999998</v>
      </c>
      <c r="K48" s="30">
        <v>-50</v>
      </c>
      <c r="L48" s="30">
        <v>-50</v>
      </c>
      <c r="M48" s="30">
        <v>-48</v>
      </c>
      <c r="N48" s="30">
        <v>-48</v>
      </c>
      <c r="O48" s="30">
        <v>-50</v>
      </c>
      <c r="P48" s="30">
        <v>-30.93333333</v>
      </c>
      <c r="Q48" s="30">
        <v>0</v>
      </c>
      <c r="R48" s="30">
        <v>-24.666666670000001</v>
      </c>
      <c r="S48" s="30">
        <v>0</v>
      </c>
      <c r="T48" s="30">
        <v>-9</v>
      </c>
      <c r="U48" s="30">
        <v>-18.5</v>
      </c>
      <c r="V48" s="30">
        <v>-6</v>
      </c>
      <c r="W48" s="30">
        <v>-30</v>
      </c>
      <c r="X48" s="30">
        <v>-30</v>
      </c>
      <c r="Y48" s="30">
        <v>-40</v>
      </c>
      <c r="Z48" s="30">
        <v>-40</v>
      </c>
      <c r="AA48" s="30">
        <v>-40</v>
      </c>
      <c r="AB48" s="31">
        <v>-47.333333330000002</v>
      </c>
    </row>
    <row r="49" spans="1:28" ht="15.75" x14ac:dyDescent="0.25">
      <c r="A49" s="23"/>
      <c r="B49" s="32">
        <v>45637</v>
      </c>
      <c r="C49" s="67">
        <f t="shared" si="1"/>
        <v>-203.33333334</v>
      </c>
      <c r="D49" s="68"/>
      <c r="E49" s="29">
        <v>-40</v>
      </c>
      <c r="F49" s="30">
        <v>-40</v>
      </c>
      <c r="G49" s="30">
        <v>-40</v>
      </c>
      <c r="H49" s="30">
        <v>-40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-0.81666667000000004</v>
      </c>
      <c r="Q49" s="30">
        <v>-1</v>
      </c>
      <c r="R49" s="30">
        <v>-20</v>
      </c>
      <c r="S49" s="30">
        <v>-20</v>
      </c>
      <c r="T49" s="30">
        <v>-1</v>
      </c>
      <c r="U49" s="30">
        <v>-0.51666666999999999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45638</v>
      </c>
      <c r="C50" s="67">
        <f t="shared" si="1"/>
        <v>-314.20000001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-28.666666670000001</v>
      </c>
      <c r="J50" s="30">
        <v>-34.666666669999998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-38</v>
      </c>
      <c r="S50" s="30">
        <v>-38</v>
      </c>
      <c r="T50" s="30">
        <v>-13.866666670000001</v>
      </c>
      <c r="U50" s="30">
        <v>-32</v>
      </c>
      <c r="V50" s="30">
        <v>-32</v>
      </c>
      <c r="W50" s="30">
        <v>-32</v>
      </c>
      <c r="X50" s="30">
        <v>-32</v>
      </c>
      <c r="Y50" s="30">
        <v>-33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45639</v>
      </c>
      <c r="C51" s="67">
        <f t="shared" si="1"/>
        <v>-227.13333333000003</v>
      </c>
      <c r="D51" s="68"/>
      <c r="E51" s="29">
        <v>0</v>
      </c>
      <c r="F51" s="30">
        <v>0</v>
      </c>
      <c r="G51" s="30">
        <v>-12.25</v>
      </c>
      <c r="H51" s="30">
        <v>-35</v>
      </c>
      <c r="I51" s="30">
        <v>-35</v>
      </c>
      <c r="J51" s="30">
        <v>-30.333333329999999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-23</v>
      </c>
      <c r="S51" s="30">
        <v>-45</v>
      </c>
      <c r="T51" s="30">
        <v>-19</v>
      </c>
      <c r="U51" s="30">
        <v>-19</v>
      </c>
      <c r="V51" s="30">
        <v>-8.5500000000000007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45640</v>
      </c>
      <c r="C52" s="67">
        <f t="shared" si="1"/>
        <v>-154.1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-27.416666670000001</v>
      </c>
      <c r="M52" s="30">
        <v>-36</v>
      </c>
      <c r="N52" s="30">
        <v>-36</v>
      </c>
      <c r="O52" s="30">
        <v>-34.933333330000004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-19</v>
      </c>
      <c r="AB52" s="31">
        <v>-0.75</v>
      </c>
    </row>
    <row r="53" spans="1:28" ht="15.75" x14ac:dyDescent="0.25">
      <c r="A53" s="23"/>
      <c r="B53" s="32">
        <v>45641</v>
      </c>
      <c r="C53" s="67">
        <f t="shared" si="1"/>
        <v>-102.16666667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-22.166666670000001</v>
      </c>
      <c r="N53" s="30">
        <v>0</v>
      </c>
      <c r="O53" s="30">
        <v>-9.5833333300000003</v>
      </c>
      <c r="P53" s="30">
        <v>-25</v>
      </c>
      <c r="Q53" s="30">
        <v>-25</v>
      </c>
      <c r="R53" s="30">
        <v>-20.416666670000001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45642</v>
      </c>
      <c r="C54" s="67">
        <f t="shared" si="1"/>
        <v>-475.63333334000004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-6.7666666700000002</v>
      </c>
      <c r="N54" s="30">
        <v>-63</v>
      </c>
      <c r="O54" s="30">
        <v>-75</v>
      </c>
      <c r="P54" s="30">
        <v>-75</v>
      </c>
      <c r="Q54" s="30">
        <v>-70</v>
      </c>
      <c r="R54" s="30">
        <v>-71</v>
      </c>
      <c r="S54" s="30">
        <v>-71</v>
      </c>
      <c r="T54" s="30">
        <v>-43.866666670000001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45643</v>
      </c>
      <c r="C55" s="67">
        <f t="shared" si="1"/>
        <v>-292.53333333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-9.9166666699999997</v>
      </c>
      <c r="O55" s="30">
        <v>-35</v>
      </c>
      <c r="P55" s="30">
        <v>-35</v>
      </c>
      <c r="Q55" s="30">
        <v>-51.033333329999998</v>
      </c>
      <c r="R55" s="30">
        <v>-61</v>
      </c>
      <c r="S55" s="30">
        <v>-61</v>
      </c>
      <c r="T55" s="30">
        <v>-39.583333330000002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45644</v>
      </c>
      <c r="C56" s="67">
        <f t="shared" si="1"/>
        <v>-158.85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-7.0833333300000003</v>
      </c>
      <c r="Q56" s="30">
        <v>-40</v>
      </c>
      <c r="R56" s="30">
        <v>-40.766666669999999</v>
      </c>
      <c r="S56" s="30">
        <v>-40</v>
      </c>
      <c r="T56" s="30">
        <v>-31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45645</v>
      </c>
      <c r="C57" s="67">
        <f t="shared" si="1"/>
        <v>-28.016666669999999</v>
      </c>
      <c r="D57" s="68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-28.016666669999999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45646</v>
      </c>
      <c r="C58" s="67">
        <f t="shared" si="1"/>
        <v>-34.166666669999998</v>
      </c>
      <c r="D58" s="68"/>
      <c r="E58" s="29">
        <v>0</v>
      </c>
      <c r="F58" s="30">
        <v>-22.166666670000001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-12</v>
      </c>
      <c r="AB58" s="31">
        <v>0</v>
      </c>
    </row>
    <row r="59" spans="1:28" ht="15.75" x14ac:dyDescent="0.25">
      <c r="A59" s="23"/>
      <c r="B59" s="32">
        <v>45647</v>
      </c>
      <c r="C59" s="67">
        <f t="shared" si="1"/>
        <v>-89.416666669999998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-0.41666667000000002</v>
      </c>
      <c r="J59" s="30">
        <v>-1</v>
      </c>
      <c r="K59" s="30">
        <v>-18</v>
      </c>
      <c r="L59" s="30">
        <v>-18</v>
      </c>
      <c r="M59" s="30">
        <v>-20</v>
      </c>
      <c r="N59" s="30">
        <v>-20</v>
      </c>
      <c r="O59" s="30">
        <v>-1</v>
      </c>
      <c r="P59" s="30">
        <v>-1</v>
      </c>
      <c r="Q59" s="30">
        <v>-1</v>
      </c>
      <c r="R59" s="30">
        <v>-9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1">
        <v>0</v>
      </c>
    </row>
    <row r="60" spans="1:28" ht="15.75" x14ac:dyDescent="0.25">
      <c r="A60" s="23"/>
      <c r="B60" s="32">
        <v>45648</v>
      </c>
      <c r="C60" s="67">
        <f t="shared" si="1"/>
        <v>-52.066666669999996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-30</v>
      </c>
      <c r="O60" s="30">
        <v>0</v>
      </c>
      <c r="P60" s="30">
        <v>0</v>
      </c>
      <c r="Q60" s="30">
        <v>0</v>
      </c>
      <c r="R60" s="30">
        <v>0</v>
      </c>
      <c r="S60" s="30">
        <v>-10.66666667</v>
      </c>
      <c r="T60" s="30">
        <v>-11.4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1">
        <v>0</v>
      </c>
    </row>
    <row r="61" spans="1:28" ht="15.75" x14ac:dyDescent="0.25">
      <c r="A61" s="23"/>
      <c r="B61" s="32">
        <v>45649</v>
      </c>
      <c r="C61" s="67">
        <f t="shared" si="1"/>
        <v>0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45650</v>
      </c>
      <c r="C62" s="67">
        <f t="shared" si="1"/>
        <v>0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45651</v>
      </c>
      <c r="C63" s="67">
        <f t="shared" si="1"/>
        <v>-0.68333332999999996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-0.68333332999999996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45652</v>
      </c>
      <c r="C64" s="67">
        <f t="shared" si="1"/>
        <v>-173.7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-23.333333329999999</v>
      </c>
      <c r="P64" s="30">
        <v>-35</v>
      </c>
      <c r="Q64" s="30">
        <v>-35</v>
      </c>
      <c r="R64" s="30">
        <v>-12.25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-34.566666669999996</v>
      </c>
      <c r="AA64" s="30">
        <v>-33.549999999999997</v>
      </c>
      <c r="AB64" s="31">
        <v>0</v>
      </c>
    </row>
    <row r="65" spans="1:28" ht="15.75" x14ac:dyDescent="0.25">
      <c r="A65" s="23"/>
      <c r="B65" s="32">
        <v>45653</v>
      </c>
      <c r="C65" s="67">
        <f t="shared" si="1"/>
        <v>-790.34999999999991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-65.8</v>
      </c>
      <c r="N65" s="30">
        <v>-77</v>
      </c>
      <c r="O65" s="30">
        <v>-53</v>
      </c>
      <c r="P65" s="30">
        <v>-53</v>
      </c>
      <c r="Q65" s="30">
        <v>-53</v>
      </c>
      <c r="R65" s="30">
        <v>-53</v>
      </c>
      <c r="S65" s="30">
        <v>-57.666666669999998</v>
      </c>
      <c r="T65" s="30">
        <v>-11.483333330000001</v>
      </c>
      <c r="U65" s="30">
        <v>0</v>
      </c>
      <c r="V65" s="30">
        <v>-4.43333333</v>
      </c>
      <c r="W65" s="30">
        <v>-25.666666670000001</v>
      </c>
      <c r="X65" s="30">
        <v>-39</v>
      </c>
      <c r="Y65" s="30">
        <v>-73</v>
      </c>
      <c r="Z65" s="30">
        <v>-62.3</v>
      </c>
      <c r="AA65" s="30">
        <v>-81</v>
      </c>
      <c r="AB65" s="31">
        <v>-81</v>
      </c>
    </row>
    <row r="66" spans="1:28" ht="15.75" x14ac:dyDescent="0.25">
      <c r="A66" s="23"/>
      <c r="B66" s="32">
        <v>45654</v>
      </c>
      <c r="C66" s="67">
        <f t="shared" si="1"/>
        <v>-440.08333333999997</v>
      </c>
      <c r="D66" s="68"/>
      <c r="E66" s="29">
        <v>-55</v>
      </c>
      <c r="F66" s="30">
        <v>-23.916666670000001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-4</v>
      </c>
      <c r="N66" s="30">
        <v>-47.7</v>
      </c>
      <c r="O66" s="30">
        <v>-49.8</v>
      </c>
      <c r="P66" s="30">
        <v>-45</v>
      </c>
      <c r="Q66" s="30">
        <v>-26</v>
      </c>
      <c r="R66" s="30">
        <v>-60</v>
      </c>
      <c r="S66" s="30">
        <v>-58</v>
      </c>
      <c r="T66" s="30">
        <v>-58</v>
      </c>
      <c r="U66" s="30">
        <v>-12.66666667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45655</v>
      </c>
      <c r="C67" s="67">
        <f t="shared" si="1"/>
        <v>-297.96666667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-26</v>
      </c>
      <c r="O67" s="30">
        <v>-40</v>
      </c>
      <c r="P67" s="30">
        <v>-40</v>
      </c>
      <c r="Q67" s="30">
        <v>-40</v>
      </c>
      <c r="R67" s="30">
        <v>-60</v>
      </c>
      <c r="S67" s="30">
        <v>-60</v>
      </c>
      <c r="T67" s="30">
        <v>-31.966666669999999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45656</v>
      </c>
      <c r="C68" s="67">
        <f t="shared" si="1"/>
        <v>-188.56666666000001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-21.333333329999999</v>
      </c>
      <c r="Q68" s="30">
        <v>-41</v>
      </c>
      <c r="R68" s="30">
        <v>-41</v>
      </c>
      <c r="S68" s="30">
        <v>-40</v>
      </c>
      <c r="T68" s="30">
        <v>-40</v>
      </c>
      <c r="U68" s="30">
        <v>-1.23333333</v>
      </c>
      <c r="V68" s="30">
        <v>-2</v>
      </c>
      <c r="W68" s="30">
        <v>-2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>
        <v>45657</v>
      </c>
      <c r="C69" s="69">
        <f t="shared" si="1"/>
        <v>-157.58333334</v>
      </c>
      <c r="D69" s="70"/>
      <c r="E69" s="29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-28.666666670000001</v>
      </c>
      <c r="R69" s="30">
        <v>-56.8</v>
      </c>
      <c r="S69" s="30">
        <v>-39.5</v>
      </c>
      <c r="T69" s="30">
        <v>-19</v>
      </c>
      <c r="U69" s="30">
        <v>-13.616666670000001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1">
        <v>0</v>
      </c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45627</v>
      </c>
      <c r="C74" s="35">
        <f t="shared" ref="C74:C104" si="2">SUMIF(E74:AB74,"&gt;0")</f>
        <v>174.93333332999998</v>
      </c>
      <c r="D74" s="36">
        <f t="shared" ref="D74:D104" si="3">SUMIF(E74:AB74,"&lt;0")</f>
        <v>-386.46666667</v>
      </c>
      <c r="E74" s="37">
        <f>E4+E39</f>
        <v>-31</v>
      </c>
      <c r="F74" s="45">
        <f t="shared" ref="F74:AB74" si="4">F4+F39</f>
        <v>-31</v>
      </c>
      <c r="G74" s="45">
        <f t="shared" si="4"/>
        <v>-31</v>
      </c>
      <c r="H74" s="45">
        <f t="shared" si="4"/>
        <v>-31</v>
      </c>
      <c r="I74" s="45">
        <f t="shared" si="4"/>
        <v>-31</v>
      </c>
      <c r="J74" s="45">
        <f t="shared" si="4"/>
        <v>-31</v>
      </c>
      <c r="K74" s="45">
        <f t="shared" si="4"/>
        <v>-31</v>
      </c>
      <c r="L74" s="45">
        <f t="shared" si="4"/>
        <v>-31</v>
      </c>
      <c r="M74" s="45">
        <f t="shared" si="4"/>
        <v>-31</v>
      </c>
      <c r="N74" s="45">
        <f t="shared" si="4"/>
        <v>-20.666666670000001</v>
      </c>
      <c r="O74" s="45">
        <f t="shared" si="4"/>
        <v>0</v>
      </c>
      <c r="P74" s="45">
        <f t="shared" si="4"/>
        <v>20.350000000000001</v>
      </c>
      <c r="Q74" s="45">
        <f t="shared" si="4"/>
        <v>33</v>
      </c>
      <c r="R74" s="46">
        <f t="shared" si="4"/>
        <v>11</v>
      </c>
      <c r="S74" s="47">
        <f t="shared" si="4"/>
        <v>81.583333330000002</v>
      </c>
      <c r="T74" s="30">
        <f t="shared" si="4"/>
        <v>21</v>
      </c>
      <c r="U74" s="30">
        <f t="shared" si="4"/>
        <v>2</v>
      </c>
      <c r="V74" s="30">
        <f t="shared" si="4"/>
        <v>2</v>
      </c>
      <c r="W74" s="30">
        <f t="shared" si="4"/>
        <v>2</v>
      </c>
      <c r="X74" s="30">
        <f t="shared" si="4"/>
        <v>2</v>
      </c>
      <c r="Y74" s="30">
        <f t="shared" si="4"/>
        <v>0</v>
      </c>
      <c r="Z74" s="30">
        <f t="shared" si="4"/>
        <v>-24.8</v>
      </c>
      <c r="AA74" s="30">
        <f t="shared" si="4"/>
        <v>-31</v>
      </c>
      <c r="AB74" s="31">
        <f t="shared" si="4"/>
        <v>-31</v>
      </c>
    </row>
    <row r="75" spans="1:28" ht="15.75" x14ac:dyDescent="0.25">
      <c r="A75" s="23"/>
      <c r="B75" s="32">
        <v>45628</v>
      </c>
      <c r="C75" s="35">
        <f t="shared" si="2"/>
        <v>69</v>
      </c>
      <c r="D75" s="36">
        <f t="shared" si="3"/>
        <v>-673.40000001000021</v>
      </c>
      <c r="E75" s="48">
        <f t="shared" ref="E75:AB85" si="5">E5+E40</f>
        <v>-72</v>
      </c>
      <c r="F75" s="30">
        <f t="shared" si="5"/>
        <v>-56</v>
      </c>
      <c r="G75" s="30">
        <f t="shared" si="5"/>
        <v>-56</v>
      </c>
      <c r="H75" s="30">
        <f t="shared" si="5"/>
        <v>-50</v>
      </c>
      <c r="I75" s="30">
        <f t="shared" si="5"/>
        <v>-56</v>
      </c>
      <c r="J75" s="30">
        <f t="shared" si="5"/>
        <v>-56</v>
      </c>
      <c r="K75" s="30">
        <f t="shared" si="5"/>
        <v>-66</v>
      </c>
      <c r="L75" s="30">
        <f t="shared" si="5"/>
        <v>-58.666666669999998</v>
      </c>
      <c r="M75" s="30">
        <f t="shared" si="5"/>
        <v>-50</v>
      </c>
      <c r="N75" s="30">
        <f t="shared" si="5"/>
        <v>-48</v>
      </c>
      <c r="O75" s="30">
        <f t="shared" si="5"/>
        <v>0</v>
      </c>
      <c r="P75" s="30">
        <f t="shared" si="5"/>
        <v>-20.416666670000001</v>
      </c>
      <c r="Q75" s="30">
        <f t="shared" si="5"/>
        <v>-36</v>
      </c>
      <c r="R75" s="30">
        <f t="shared" si="5"/>
        <v>-21.95</v>
      </c>
      <c r="S75" s="30">
        <f t="shared" si="5"/>
        <v>21</v>
      </c>
      <c r="T75" s="30">
        <f t="shared" si="5"/>
        <v>47</v>
      </c>
      <c r="U75" s="30">
        <f t="shared" si="5"/>
        <v>1</v>
      </c>
      <c r="V75" s="30">
        <f t="shared" si="5"/>
        <v>0</v>
      </c>
      <c r="W75" s="30">
        <f t="shared" si="5"/>
        <v>0</v>
      </c>
      <c r="X75" s="30">
        <f t="shared" si="5"/>
        <v>-2.4500000000000002</v>
      </c>
      <c r="Y75" s="30">
        <f t="shared" si="5"/>
        <v>-23.916666670000001</v>
      </c>
      <c r="Z75" s="30">
        <f t="shared" si="5"/>
        <v>0</v>
      </c>
      <c r="AA75" s="30">
        <f t="shared" si="5"/>
        <v>0</v>
      </c>
      <c r="AB75" s="31">
        <f t="shared" si="5"/>
        <v>0</v>
      </c>
    </row>
    <row r="76" spans="1:28" ht="15.75" x14ac:dyDescent="0.25">
      <c r="A76" s="23"/>
      <c r="B76" s="32">
        <v>45629</v>
      </c>
      <c r="C76" s="35">
        <f t="shared" si="2"/>
        <v>150.91666666999998</v>
      </c>
      <c r="D76" s="36">
        <f t="shared" si="3"/>
        <v>-32.116666670000001</v>
      </c>
      <c r="E76" s="48">
        <f t="shared" si="5"/>
        <v>0</v>
      </c>
      <c r="F76" s="30">
        <f t="shared" si="5"/>
        <v>0</v>
      </c>
      <c r="G76" s="30">
        <f t="shared" si="5"/>
        <v>0</v>
      </c>
      <c r="H76" s="30">
        <f t="shared" si="5"/>
        <v>0</v>
      </c>
      <c r="I76" s="30">
        <f t="shared" si="5"/>
        <v>0</v>
      </c>
      <c r="J76" s="30">
        <f t="shared" si="5"/>
        <v>0</v>
      </c>
      <c r="K76" s="30">
        <f t="shared" si="5"/>
        <v>0</v>
      </c>
      <c r="L76" s="30">
        <f t="shared" si="5"/>
        <v>0</v>
      </c>
      <c r="M76" s="30">
        <f t="shared" si="5"/>
        <v>0</v>
      </c>
      <c r="N76" s="30">
        <f t="shared" si="5"/>
        <v>0</v>
      </c>
      <c r="O76" s="30">
        <f t="shared" si="5"/>
        <v>0</v>
      </c>
      <c r="P76" s="30">
        <f t="shared" si="5"/>
        <v>11.25</v>
      </c>
      <c r="Q76" s="30">
        <f t="shared" si="5"/>
        <v>13.5</v>
      </c>
      <c r="R76" s="30">
        <f t="shared" si="5"/>
        <v>17.25</v>
      </c>
      <c r="S76" s="30">
        <f t="shared" si="5"/>
        <v>2</v>
      </c>
      <c r="T76" s="30">
        <f t="shared" si="5"/>
        <v>2</v>
      </c>
      <c r="U76" s="30">
        <f t="shared" si="5"/>
        <v>2</v>
      </c>
      <c r="V76" s="30">
        <f t="shared" si="5"/>
        <v>2</v>
      </c>
      <c r="W76" s="30">
        <f t="shared" si="5"/>
        <v>2</v>
      </c>
      <c r="X76" s="30">
        <f t="shared" si="5"/>
        <v>1.53333333</v>
      </c>
      <c r="Y76" s="30">
        <f t="shared" si="5"/>
        <v>0</v>
      </c>
      <c r="Z76" s="30">
        <f t="shared" si="5"/>
        <v>-32.116666670000001</v>
      </c>
      <c r="AA76" s="30">
        <f t="shared" si="5"/>
        <v>29.716666669999999</v>
      </c>
      <c r="AB76" s="31">
        <f t="shared" si="5"/>
        <v>67.666666669999998</v>
      </c>
    </row>
    <row r="77" spans="1:28" ht="15.75" x14ac:dyDescent="0.25">
      <c r="A77" s="23"/>
      <c r="B77" s="32">
        <v>45630</v>
      </c>
      <c r="C77" s="35">
        <f t="shared" si="2"/>
        <v>26.283333330000001</v>
      </c>
      <c r="D77" s="36">
        <f t="shared" si="3"/>
        <v>-154.43333333999999</v>
      </c>
      <c r="E77" s="48">
        <f t="shared" si="5"/>
        <v>26.283333330000001</v>
      </c>
      <c r="F77" s="30">
        <f t="shared" si="5"/>
        <v>0</v>
      </c>
      <c r="G77" s="30">
        <f t="shared" si="5"/>
        <v>0</v>
      </c>
      <c r="H77" s="30">
        <f t="shared" si="5"/>
        <v>0</v>
      </c>
      <c r="I77" s="30">
        <f t="shared" si="5"/>
        <v>0</v>
      </c>
      <c r="J77" s="30">
        <f t="shared" si="5"/>
        <v>-25.083333329999999</v>
      </c>
      <c r="K77" s="30">
        <f t="shared" si="5"/>
        <v>-11.66666667</v>
      </c>
      <c r="L77" s="30">
        <f t="shared" si="5"/>
        <v>0</v>
      </c>
      <c r="M77" s="30">
        <f t="shared" si="5"/>
        <v>0</v>
      </c>
      <c r="N77" s="30">
        <f t="shared" si="5"/>
        <v>0</v>
      </c>
      <c r="O77" s="30">
        <f t="shared" si="5"/>
        <v>0</v>
      </c>
      <c r="P77" s="30">
        <f t="shared" si="5"/>
        <v>0</v>
      </c>
      <c r="Q77" s="30">
        <f t="shared" si="5"/>
        <v>0</v>
      </c>
      <c r="R77" s="30">
        <f t="shared" si="5"/>
        <v>0</v>
      </c>
      <c r="S77" s="30">
        <f t="shared" si="5"/>
        <v>0</v>
      </c>
      <c r="T77" s="30">
        <f t="shared" si="5"/>
        <v>0</v>
      </c>
      <c r="U77" s="30">
        <f t="shared" si="5"/>
        <v>0</v>
      </c>
      <c r="V77" s="30">
        <f t="shared" si="5"/>
        <v>0</v>
      </c>
      <c r="W77" s="30">
        <f t="shared" si="5"/>
        <v>-6.2666666700000002</v>
      </c>
      <c r="X77" s="30">
        <f t="shared" si="5"/>
        <v>-21</v>
      </c>
      <c r="Y77" s="30">
        <f t="shared" si="5"/>
        <v>-20.416666670000001</v>
      </c>
      <c r="Z77" s="30">
        <f t="shared" si="5"/>
        <v>-35</v>
      </c>
      <c r="AA77" s="30">
        <f t="shared" si="5"/>
        <v>-35</v>
      </c>
      <c r="AB77" s="31">
        <f t="shared" si="5"/>
        <v>0</v>
      </c>
    </row>
    <row r="78" spans="1:28" ht="15.75" x14ac:dyDescent="0.25">
      <c r="A78" s="23"/>
      <c r="B78" s="32">
        <v>45631</v>
      </c>
      <c r="C78" s="35">
        <f t="shared" si="2"/>
        <v>47.3</v>
      </c>
      <c r="D78" s="36">
        <f t="shared" si="3"/>
        <v>-171.08333333000002</v>
      </c>
      <c r="E78" s="48">
        <f t="shared" si="5"/>
        <v>0</v>
      </c>
      <c r="F78" s="30">
        <f t="shared" si="5"/>
        <v>0</v>
      </c>
      <c r="G78" s="30">
        <f t="shared" si="5"/>
        <v>0</v>
      </c>
      <c r="H78" s="30">
        <f t="shared" si="5"/>
        <v>0</v>
      </c>
      <c r="I78" s="49">
        <f t="shared" si="5"/>
        <v>0</v>
      </c>
      <c r="J78" s="30">
        <f t="shared" si="5"/>
        <v>0</v>
      </c>
      <c r="K78" s="30">
        <f t="shared" si="5"/>
        <v>0</v>
      </c>
      <c r="L78" s="30">
        <f t="shared" si="5"/>
        <v>0</v>
      </c>
      <c r="M78" s="30">
        <f t="shared" si="5"/>
        <v>0</v>
      </c>
      <c r="N78" s="30">
        <f t="shared" si="5"/>
        <v>-25</v>
      </c>
      <c r="O78" s="30">
        <f t="shared" si="5"/>
        <v>-55</v>
      </c>
      <c r="P78" s="30">
        <f t="shared" si="5"/>
        <v>-55</v>
      </c>
      <c r="Q78" s="30">
        <f t="shared" si="5"/>
        <v>-36.083333330000002</v>
      </c>
      <c r="R78" s="30">
        <f t="shared" si="5"/>
        <v>0</v>
      </c>
      <c r="S78" s="30">
        <f t="shared" si="5"/>
        <v>0</v>
      </c>
      <c r="T78" s="30">
        <f t="shared" si="5"/>
        <v>40.4</v>
      </c>
      <c r="U78" s="30">
        <f t="shared" si="5"/>
        <v>6.9</v>
      </c>
      <c r="V78" s="30">
        <f t="shared" si="5"/>
        <v>0</v>
      </c>
      <c r="W78" s="30">
        <f t="shared" si="5"/>
        <v>0</v>
      </c>
      <c r="X78" s="30">
        <f t="shared" si="5"/>
        <v>0</v>
      </c>
      <c r="Y78" s="30">
        <f t="shared" si="5"/>
        <v>0</v>
      </c>
      <c r="Z78" s="30">
        <f t="shared" si="5"/>
        <v>0</v>
      </c>
      <c r="AA78" s="30">
        <f t="shared" si="5"/>
        <v>0</v>
      </c>
      <c r="AB78" s="31">
        <f t="shared" si="5"/>
        <v>0</v>
      </c>
    </row>
    <row r="79" spans="1:28" ht="15.75" x14ac:dyDescent="0.25">
      <c r="A79" s="23"/>
      <c r="B79" s="32">
        <v>45632</v>
      </c>
      <c r="C79" s="35">
        <f t="shared" si="2"/>
        <v>0</v>
      </c>
      <c r="D79" s="36">
        <f t="shared" si="3"/>
        <v>-461.30000000999996</v>
      </c>
      <c r="E79" s="48">
        <f t="shared" si="5"/>
        <v>0</v>
      </c>
      <c r="F79" s="30">
        <f t="shared" si="5"/>
        <v>0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-15.6</v>
      </c>
      <c r="K79" s="30">
        <f t="shared" si="5"/>
        <v>-51.8</v>
      </c>
      <c r="L79" s="30">
        <f t="shared" si="5"/>
        <v>-15.16666667</v>
      </c>
      <c r="M79" s="30">
        <f t="shared" si="5"/>
        <v>-51.8</v>
      </c>
      <c r="N79" s="30">
        <f t="shared" si="5"/>
        <v>-22.216666669999999</v>
      </c>
      <c r="O79" s="30">
        <f t="shared" si="5"/>
        <v>-6</v>
      </c>
      <c r="P79" s="30">
        <f t="shared" si="5"/>
        <v>-34.200000000000003</v>
      </c>
      <c r="Q79" s="30">
        <f t="shared" si="5"/>
        <v>0</v>
      </c>
      <c r="R79" s="30">
        <f t="shared" si="5"/>
        <v>0</v>
      </c>
      <c r="S79" s="30">
        <f t="shared" si="5"/>
        <v>0</v>
      </c>
      <c r="T79" s="30">
        <f t="shared" si="5"/>
        <v>0</v>
      </c>
      <c r="U79" s="30">
        <f t="shared" si="5"/>
        <v>-10.266666669999999</v>
      </c>
      <c r="V79" s="30">
        <f t="shared" si="5"/>
        <v>-38</v>
      </c>
      <c r="W79" s="30">
        <f t="shared" si="5"/>
        <v>-8.25</v>
      </c>
      <c r="X79" s="30">
        <f t="shared" si="5"/>
        <v>-41</v>
      </c>
      <c r="Y79" s="30">
        <f t="shared" si="5"/>
        <v>-59</v>
      </c>
      <c r="Z79" s="30">
        <f t="shared" si="5"/>
        <v>-36</v>
      </c>
      <c r="AA79" s="30">
        <f t="shared" si="5"/>
        <v>-36</v>
      </c>
      <c r="AB79" s="31">
        <f t="shared" si="5"/>
        <v>-36</v>
      </c>
    </row>
    <row r="80" spans="1:28" ht="15.75" x14ac:dyDescent="0.25">
      <c r="A80" s="23"/>
      <c r="B80" s="32">
        <v>45633</v>
      </c>
      <c r="C80" s="35">
        <f t="shared" si="2"/>
        <v>36.666666669999998</v>
      </c>
      <c r="D80" s="36">
        <f t="shared" si="3"/>
        <v>-628.34999999999991</v>
      </c>
      <c r="E80" s="48">
        <f t="shared" si="5"/>
        <v>-36</v>
      </c>
      <c r="F80" s="30">
        <f t="shared" si="5"/>
        <v>-36</v>
      </c>
      <c r="G80" s="30">
        <f t="shared" si="5"/>
        <v>-35</v>
      </c>
      <c r="H80" s="30">
        <f t="shared" si="5"/>
        <v>-35</v>
      </c>
      <c r="I80" s="30">
        <f t="shared" si="5"/>
        <v>-28.583333329999999</v>
      </c>
      <c r="J80" s="30">
        <f t="shared" si="5"/>
        <v>36.666666669999998</v>
      </c>
      <c r="K80" s="30">
        <f t="shared" si="5"/>
        <v>-35</v>
      </c>
      <c r="L80" s="30">
        <f t="shared" si="5"/>
        <v>-36</v>
      </c>
      <c r="M80" s="30">
        <f t="shared" si="5"/>
        <v>-2</v>
      </c>
      <c r="N80" s="30">
        <f t="shared" si="5"/>
        <v>-2</v>
      </c>
      <c r="O80" s="30">
        <f t="shared" si="5"/>
        <v>-36</v>
      </c>
      <c r="P80" s="30">
        <f t="shared" si="5"/>
        <v>-36</v>
      </c>
      <c r="Q80" s="30">
        <f t="shared" si="5"/>
        <v>-36</v>
      </c>
      <c r="R80" s="30">
        <f t="shared" si="5"/>
        <v>-36</v>
      </c>
      <c r="S80" s="30">
        <f t="shared" si="5"/>
        <v>-17.5</v>
      </c>
      <c r="T80" s="30">
        <f t="shared" si="5"/>
        <v>0</v>
      </c>
      <c r="U80" s="30">
        <f t="shared" si="5"/>
        <v>0</v>
      </c>
      <c r="V80" s="30">
        <f t="shared" si="5"/>
        <v>-12.266666669999999</v>
      </c>
      <c r="W80" s="30">
        <f t="shared" si="5"/>
        <v>-17</v>
      </c>
      <c r="X80" s="30">
        <f t="shared" si="5"/>
        <v>-25</v>
      </c>
      <c r="Y80" s="30">
        <f t="shared" si="5"/>
        <v>-59</v>
      </c>
      <c r="Z80" s="30">
        <f t="shared" si="5"/>
        <v>-36</v>
      </c>
      <c r="AA80" s="30">
        <f t="shared" si="5"/>
        <v>-36</v>
      </c>
      <c r="AB80" s="31">
        <f t="shared" si="5"/>
        <v>-36</v>
      </c>
    </row>
    <row r="81" spans="1:28" ht="15.75" x14ac:dyDescent="0.25">
      <c r="A81" s="23"/>
      <c r="B81" s="32">
        <v>45634</v>
      </c>
      <c r="C81" s="35">
        <f t="shared" si="2"/>
        <v>0</v>
      </c>
      <c r="D81" s="36">
        <f t="shared" si="3"/>
        <v>-1331.5500000000002</v>
      </c>
      <c r="E81" s="48">
        <f t="shared" si="5"/>
        <v>-61</v>
      </c>
      <c r="F81" s="30">
        <f t="shared" si="5"/>
        <v>-61</v>
      </c>
      <c r="G81" s="30">
        <f t="shared" si="5"/>
        <v>-36</v>
      </c>
      <c r="H81" s="30">
        <f t="shared" si="5"/>
        <v>-36</v>
      </c>
      <c r="I81" s="30">
        <f t="shared" si="5"/>
        <v>-36</v>
      </c>
      <c r="J81" s="30">
        <f t="shared" si="5"/>
        <v>-36</v>
      </c>
      <c r="K81" s="30">
        <f t="shared" si="5"/>
        <v>-56</v>
      </c>
      <c r="L81" s="30">
        <f t="shared" si="5"/>
        <v>-56</v>
      </c>
      <c r="M81" s="30">
        <f t="shared" si="5"/>
        <v>-50</v>
      </c>
      <c r="N81" s="30">
        <f t="shared" si="5"/>
        <v>-50</v>
      </c>
      <c r="O81" s="30">
        <f t="shared" si="5"/>
        <v>-83</v>
      </c>
      <c r="P81" s="30">
        <f t="shared" si="5"/>
        <v>-83</v>
      </c>
      <c r="Q81" s="30">
        <f t="shared" si="5"/>
        <v>-83</v>
      </c>
      <c r="R81" s="30">
        <f t="shared" si="5"/>
        <v>-83</v>
      </c>
      <c r="S81" s="30">
        <f t="shared" si="5"/>
        <v>-50.383333329999999</v>
      </c>
      <c r="T81" s="30">
        <f t="shared" si="5"/>
        <v>0</v>
      </c>
      <c r="U81" s="30">
        <f t="shared" si="5"/>
        <v>-24.166666670000001</v>
      </c>
      <c r="V81" s="30">
        <f t="shared" si="5"/>
        <v>-50</v>
      </c>
      <c r="W81" s="30">
        <f t="shared" si="5"/>
        <v>-50</v>
      </c>
      <c r="X81" s="30">
        <f t="shared" si="5"/>
        <v>-52</v>
      </c>
      <c r="Y81" s="30">
        <f t="shared" si="5"/>
        <v>-70</v>
      </c>
      <c r="Z81" s="30">
        <f t="shared" si="5"/>
        <v>-75</v>
      </c>
      <c r="AA81" s="30">
        <f t="shared" si="5"/>
        <v>-75</v>
      </c>
      <c r="AB81" s="31">
        <f t="shared" si="5"/>
        <v>-75</v>
      </c>
    </row>
    <row r="82" spans="1:28" ht="15.75" x14ac:dyDescent="0.25">
      <c r="A82" s="23"/>
      <c r="B82" s="32">
        <v>45635</v>
      </c>
      <c r="C82" s="35">
        <f t="shared" si="2"/>
        <v>0</v>
      </c>
      <c r="D82" s="36">
        <f t="shared" si="3"/>
        <v>-939.90000000000009</v>
      </c>
      <c r="E82" s="48">
        <f t="shared" si="5"/>
        <v>-31</v>
      </c>
      <c r="F82" s="30">
        <f t="shared" si="5"/>
        <v>-31</v>
      </c>
      <c r="G82" s="30">
        <f t="shared" si="5"/>
        <v>-31</v>
      </c>
      <c r="H82" s="30">
        <f t="shared" si="5"/>
        <v>-31</v>
      </c>
      <c r="I82" s="30">
        <f t="shared" si="5"/>
        <v>-31</v>
      </c>
      <c r="J82" s="30">
        <f t="shared" si="5"/>
        <v>-31</v>
      </c>
      <c r="K82" s="30">
        <f t="shared" si="5"/>
        <v>-31</v>
      </c>
      <c r="L82" s="30">
        <f t="shared" si="5"/>
        <v>-31</v>
      </c>
      <c r="M82" s="30">
        <f t="shared" si="5"/>
        <v>-50</v>
      </c>
      <c r="N82" s="30">
        <f t="shared" si="5"/>
        <v>-48</v>
      </c>
      <c r="O82" s="30">
        <f t="shared" si="5"/>
        <v>-53</v>
      </c>
      <c r="P82" s="30">
        <f t="shared" si="5"/>
        <v>-53</v>
      </c>
      <c r="Q82" s="30">
        <f t="shared" si="5"/>
        <v>-53</v>
      </c>
      <c r="R82" s="30">
        <f t="shared" si="5"/>
        <v>-53</v>
      </c>
      <c r="S82" s="30">
        <f t="shared" si="5"/>
        <v>-55</v>
      </c>
      <c r="T82" s="30">
        <f t="shared" si="5"/>
        <v>-50</v>
      </c>
      <c r="U82" s="30">
        <f t="shared" si="5"/>
        <v>-37.666666669999998</v>
      </c>
      <c r="V82" s="30">
        <f t="shared" si="5"/>
        <v>-29.666666670000001</v>
      </c>
      <c r="W82" s="30">
        <f t="shared" si="5"/>
        <v>-35.333333330000002</v>
      </c>
      <c r="X82" s="30">
        <f t="shared" si="5"/>
        <v>-50</v>
      </c>
      <c r="Y82" s="30">
        <f t="shared" si="5"/>
        <v>-48</v>
      </c>
      <c r="Z82" s="30">
        <f t="shared" si="5"/>
        <v>-48</v>
      </c>
      <c r="AA82" s="30">
        <f t="shared" si="5"/>
        <v>-28.233333330000001</v>
      </c>
      <c r="AB82" s="31">
        <f t="shared" si="5"/>
        <v>0</v>
      </c>
    </row>
    <row r="83" spans="1:28" ht="15.75" x14ac:dyDescent="0.25">
      <c r="A83" s="23"/>
      <c r="B83" s="32">
        <v>45636</v>
      </c>
      <c r="C83" s="35">
        <f t="shared" si="2"/>
        <v>0</v>
      </c>
      <c r="D83" s="36">
        <f t="shared" si="3"/>
        <v>-739.3</v>
      </c>
      <c r="E83" s="48">
        <f t="shared" si="5"/>
        <v>0</v>
      </c>
      <c r="F83" s="30">
        <f t="shared" si="5"/>
        <v>0</v>
      </c>
      <c r="G83" s="30">
        <f t="shared" si="5"/>
        <v>0</v>
      </c>
      <c r="H83" s="30">
        <f t="shared" si="5"/>
        <v>-65</v>
      </c>
      <c r="I83" s="30">
        <f t="shared" si="5"/>
        <v>-80</v>
      </c>
      <c r="J83" s="30">
        <f t="shared" si="5"/>
        <v>-32.666666669999998</v>
      </c>
      <c r="K83" s="30">
        <f t="shared" si="5"/>
        <v>-50</v>
      </c>
      <c r="L83" s="30">
        <f t="shared" si="5"/>
        <v>-50</v>
      </c>
      <c r="M83" s="30">
        <f t="shared" si="5"/>
        <v>-48</v>
      </c>
      <c r="N83" s="30">
        <f t="shared" si="5"/>
        <v>-48</v>
      </c>
      <c r="O83" s="30">
        <f t="shared" si="5"/>
        <v>-50</v>
      </c>
      <c r="P83" s="30">
        <f t="shared" si="5"/>
        <v>-30.93333333</v>
      </c>
      <c r="Q83" s="30">
        <f t="shared" si="5"/>
        <v>0</v>
      </c>
      <c r="R83" s="30">
        <f t="shared" si="5"/>
        <v>-24.666666670000001</v>
      </c>
      <c r="S83" s="30">
        <f t="shared" si="5"/>
        <v>0</v>
      </c>
      <c r="T83" s="30">
        <f t="shared" si="5"/>
        <v>-9</v>
      </c>
      <c r="U83" s="30">
        <f t="shared" si="5"/>
        <v>-18.100000000000001</v>
      </c>
      <c r="V83" s="30">
        <f t="shared" si="5"/>
        <v>-5.6</v>
      </c>
      <c r="W83" s="30">
        <f t="shared" si="5"/>
        <v>-30</v>
      </c>
      <c r="X83" s="30">
        <f t="shared" si="5"/>
        <v>-30</v>
      </c>
      <c r="Y83" s="30">
        <f t="shared" si="5"/>
        <v>-40</v>
      </c>
      <c r="Z83" s="30">
        <f t="shared" si="5"/>
        <v>-40</v>
      </c>
      <c r="AA83" s="30">
        <f t="shared" si="5"/>
        <v>-40</v>
      </c>
      <c r="AB83" s="31">
        <f t="shared" si="5"/>
        <v>-47.333333330000002</v>
      </c>
    </row>
    <row r="84" spans="1:28" ht="15.75" x14ac:dyDescent="0.25">
      <c r="A84" s="23"/>
      <c r="B84" s="32">
        <v>45637</v>
      </c>
      <c r="C84" s="35">
        <f t="shared" si="2"/>
        <v>0.95000000000000007</v>
      </c>
      <c r="D84" s="36">
        <f t="shared" si="3"/>
        <v>-203.33333334</v>
      </c>
      <c r="E84" s="48">
        <f t="shared" si="5"/>
        <v>-40</v>
      </c>
      <c r="F84" s="30">
        <f t="shared" si="5"/>
        <v>-40</v>
      </c>
      <c r="G84" s="30">
        <f t="shared" si="5"/>
        <v>-40</v>
      </c>
      <c r="H84" s="30">
        <f t="shared" si="5"/>
        <v>-40</v>
      </c>
      <c r="I84" s="30">
        <f t="shared" si="5"/>
        <v>0</v>
      </c>
      <c r="J84" s="30">
        <f t="shared" si="5"/>
        <v>0</v>
      </c>
      <c r="K84" s="30">
        <f t="shared" si="5"/>
        <v>0</v>
      </c>
      <c r="L84" s="30">
        <f t="shared" si="5"/>
        <v>0</v>
      </c>
      <c r="M84" s="30">
        <f t="shared" si="5"/>
        <v>0</v>
      </c>
      <c r="N84" s="30">
        <f t="shared" si="5"/>
        <v>0.8</v>
      </c>
      <c r="O84" s="30">
        <f t="shared" si="5"/>
        <v>0.15</v>
      </c>
      <c r="P84" s="30">
        <f t="shared" si="5"/>
        <v>-0.81666667000000004</v>
      </c>
      <c r="Q84" s="30">
        <f t="shared" si="5"/>
        <v>-1</v>
      </c>
      <c r="R84" s="30">
        <f t="shared" si="5"/>
        <v>-20</v>
      </c>
      <c r="S84" s="30">
        <f t="shared" si="5"/>
        <v>-20</v>
      </c>
      <c r="T84" s="30">
        <f t="shared" si="5"/>
        <v>-1</v>
      </c>
      <c r="U84" s="30">
        <f t="shared" si="5"/>
        <v>-0.51666666999999999</v>
      </c>
      <c r="V84" s="30">
        <f t="shared" si="5"/>
        <v>0</v>
      </c>
      <c r="W84" s="30">
        <f t="shared" si="5"/>
        <v>0</v>
      </c>
      <c r="X84" s="30">
        <f t="shared" si="5"/>
        <v>0</v>
      </c>
      <c r="Y84" s="30">
        <f t="shared" si="5"/>
        <v>0</v>
      </c>
      <c r="Z84" s="30">
        <f t="shared" si="5"/>
        <v>0</v>
      </c>
      <c r="AA84" s="30">
        <f t="shared" si="5"/>
        <v>0</v>
      </c>
      <c r="AB84" s="31">
        <f t="shared" si="5"/>
        <v>0</v>
      </c>
    </row>
    <row r="85" spans="1:28" ht="15.75" x14ac:dyDescent="0.25">
      <c r="A85" s="23"/>
      <c r="B85" s="32">
        <v>45638</v>
      </c>
      <c r="C85" s="35">
        <f t="shared" si="2"/>
        <v>46.666666669999998</v>
      </c>
      <c r="D85" s="36">
        <f t="shared" si="3"/>
        <v>-314.20000001</v>
      </c>
      <c r="E85" s="48">
        <f t="shared" si="5"/>
        <v>0</v>
      </c>
      <c r="F85" s="30">
        <f t="shared" si="5"/>
        <v>0</v>
      </c>
      <c r="G85" s="30">
        <f t="shared" si="5"/>
        <v>0</v>
      </c>
      <c r="H85" s="30">
        <f t="shared" si="5"/>
        <v>0</v>
      </c>
      <c r="I85" s="30">
        <f t="shared" si="5"/>
        <v>-28.666666670000001</v>
      </c>
      <c r="J85" s="30">
        <f t="shared" si="5"/>
        <v>-34.666666669999998</v>
      </c>
      <c r="K85" s="30">
        <f t="shared" si="5"/>
        <v>0</v>
      </c>
      <c r="L85" s="30">
        <f t="shared" si="5"/>
        <v>0</v>
      </c>
      <c r="M85" s="30">
        <f t="shared" si="5"/>
        <v>0</v>
      </c>
      <c r="N85" s="30">
        <f t="shared" si="5"/>
        <v>0</v>
      </c>
      <c r="O85" s="30">
        <f t="shared" si="5"/>
        <v>6.6666666699999997</v>
      </c>
      <c r="P85" s="30">
        <f t="shared" si="5"/>
        <v>20</v>
      </c>
      <c r="Q85" s="30">
        <f t="shared" si="5"/>
        <v>20</v>
      </c>
      <c r="R85" s="30">
        <f t="shared" si="5"/>
        <v>-38</v>
      </c>
      <c r="S85" s="30">
        <f t="shared" si="5"/>
        <v>-38</v>
      </c>
      <c r="T85" s="30">
        <f t="shared" ref="T85:AB85" si="6">T15+T50</f>
        <v>-13.866666670000001</v>
      </c>
      <c r="U85" s="30">
        <f t="shared" si="6"/>
        <v>-32</v>
      </c>
      <c r="V85" s="30">
        <f t="shared" si="6"/>
        <v>-32</v>
      </c>
      <c r="W85" s="30">
        <f t="shared" si="6"/>
        <v>-32</v>
      </c>
      <c r="X85" s="30">
        <f t="shared" si="6"/>
        <v>-32</v>
      </c>
      <c r="Y85" s="30">
        <f t="shared" si="6"/>
        <v>-33</v>
      </c>
      <c r="Z85" s="30">
        <f t="shared" si="6"/>
        <v>0</v>
      </c>
      <c r="AA85" s="30">
        <f t="shared" si="6"/>
        <v>0</v>
      </c>
      <c r="AB85" s="31">
        <f t="shared" si="6"/>
        <v>0</v>
      </c>
    </row>
    <row r="86" spans="1:28" ht="15.75" x14ac:dyDescent="0.25">
      <c r="A86" s="23"/>
      <c r="B86" s="32">
        <v>45639</v>
      </c>
      <c r="C86" s="35">
        <f t="shared" si="2"/>
        <v>424.79999999000006</v>
      </c>
      <c r="D86" s="36">
        <f t="shared" si="3"/>
        <v>-217.10000000000002</v>
      </c>
      <c r="E86" s="48">
        <f t="shared" ref="E86:AB96" si="7">E16+E51</f>
        <v>33</v>
      </c>
      <c r="F86" s="30">
        <f t="shared" si="7"/>
        <v>15.4</v>
      </c>
      <c r="G86" s="30">
        <f t="shared" si="7"/>
        <v>-8.5166666699999993</v>
      </c>
      <c r="H86" s="30">
        <f t="shared" si="7"/>
        <v>-35</v>
      </c>
      <c r="I86" s="30">
        <f t="shared" si="7"/>
        <v>-35</v>
      </c>
      <c r="J86" s="30">
        <f t="shared" si="7"/>
        <v>-30.333333329999999</v>
      </c>
      <c r="K86" s="30">
        <f t="shared" si="7"/>
        <v>0</v>
      </c>
      <c r="L86" s="30">
        <f t="shared" si="7"/>
        <v>0</v>
      </c>
      <c r="M86" s="30">
        <f t="shared" si="7"/>
        <v>25.533333330000001</v>
      </c>
      <c r="N86" s="30">
        <f t="shared" si="7"/>
        <v>51</v>
      </c>
      <c r="O86" s="30">
        <f t="shared" si="7"/>
        <v>87.133333329999999</v>
      </c>
      <c r="P86" s="30">
        <f t="shared" si="7"/>
        <v>100.33333333</v>
      </c>
      <c r="Q86" s="30">
        <f t="shared" si="7"/>
        <v>55.033333329999998</v>
      </c>
      <c r="R86" s="30">
        <f t="shared" si="7"/>
        <v>-16.7</v>
      </c>
      <c r="S86" s="30">
        <f t="shared" si="7"/>
        <v>-45</v>
      </c>
      <c r="T86" s="30">
        <f t="shared" si="7"/>
        <v>-19</v>
      </c>
      <c r="U86" s="30">
        <f t="shared" si="7"/>
        <v>-19</v>
      </c>
      <c r="V86" s="30">
        <f t="shared" si="7"/>
        <v>-8.5500000000000007</v>
      </c>
      <c r="W86" s="30">
        <f t="shared" si="7"/>
        <v>0</v>
      </c>
      <c r="X86" s="30">
        <f t="shared" si="7"/>
        <v>0</v>
      </c>
      <c r="Y86" s="30">
        <f t="shared" si="7"/>
        <v>0</v>
      </c>
      <c r="Z86" s="30">
        <f t="shared" si="7"/>
        <v>0</v>
      </c>
      <c r="AA86" s="30">
        <f t="shared" si="7"/>
        <v>16.366666670000001</v>
      </c>
      <c r="AB86" s="31">
        <f t="shared" si="7"/>
        <v>41</v>
      </c>
    </row>
    <row r="87" spans="1:28" ht="15.75" x14ac:dyDescent="0.25">
      <c r="A87" s="23"/>
      <c r="B87" s="32">
        <v>45640</v>
      </c>
      <c r="C87" s="35">
        <f t="shared" si="2"/>
        <v>421.88333332999997</v>
      </c>
      <c r="D87" s="36">
        <f t="shared" si="3"/>
        <v>-154.1</v>
      </c>
      <c r="E87" s="29">
        <f t="shared" si="7"/>
        <v>64.733333329999994</v>
      </c>
      <c r="F87" s="30">
        <f t="shared" si="7"/>
        <v>31</v>
      </c>
      <c r="G87" s="30">
        <f t="shared" si="7"/>
        <v>29</v>
      </c>
      <c r="H87" s="30">
        <f t="shared" si="7"/>
        <v>38</v>
      </c>
      <c r="I87" s="30">
        <f t="shared" si="7"/>
        <v>38</v>
      </c>
      <c r="J87" s="30">
        <f t="shared" si="7"/>
        <v>0</v>
      </c>
      <c r="K87" s="30">
        <f t="shared" si="7"/>
        <v>0</v>
      </c>
      <c r="L87" s="30">
        <f t="shared" si="7"/>
        <v>-27.416666670000001</v>
      </c>
      <c r="M87" s="30">
        <f t="shared" si="7"/>
        <v>-36</v>
      </c>
      <c r="N87" s="30">
        <f t="shared" si="7"/>
        <v>-36</v>
      </c>
      <c r="O87" s="30">
        <f t="shared" si="7"/>
        <v>-34.933333330000004</v>
      </c>
      <c r="P87" s="30">
        <f t="shared" si="7"/>
        <v>0</v>
      </c>
      <c r="Q87" s="30">
        <f t="shared" si="7"/>
        <v>7.75</v>
      </c>
      <c r="R87" s="30">
        <f t="shared" si="7"/>
        <v>61</v>
      </c>
      <c r="S87" s="30">
        <f t="shared" si="7"/>
        <v>61</v>
      </c>
      <c r="T87" s="30">
        <f t="shared" si="7"/>
        <v>61</v>
      </c>
      <c r="U87" s="30">
        <f t="shared" si="7"/>
        <v>11.4</v>
      </c>
      <c r="V87" s="30">
        <f t="shared" si="7"/>
        <v>19</v>
      </c>
      <c r="W87" s="30">
        <f t="shared" si="7"/>
        <v>0</v>
      </c>
      <c r="X87" s="30">
        <f t="shared" si="7"/>
        <v>0</v>
      </c>
      <c r="Y87" s="30">
        <f t="shared" si="7"/>
        <v>0</v>
      </c>
      <c r="Z87" s="30">
        <f t="shared" si="7"/>
        <v>0</v>
      </c>
      <c r="AA87" s="30">
        <f t="shared" si="7"/>
        <v>-19</v>
      </c>
      <c r="AB87" s="31">
        <f t="shared" si="7"/>
        <v>-0.75</v>
      </c>
    </row>
    <row r="88" spans="1:28" ht="15.75" x14ac:dyDescent="0.25">
      <c r="A88" s="23"/>
      <c r="B88" s="32">
        <v>45641</v>
      </c>
      <c r="C88" s="35">
        <f t="shared" si="2"/>
        <v>147.23333332999999</v>
      </c>
      <c r="D88" s="36">
        <f t="shared" si="3"/>
        <v>-102.16666667</v>
      </c>
      <c r="E88" s="48">
        <f t="shared" si="7"/>
        <v>9</v>
      </c>
      <c r="F88" s="30">
        <f t="shared" si="7"/>
        <v>30</v>
      </c>
      <c r="G88" s="30">
        <f t="shared" si="7"/>
        <v>0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0</v>
      </c>
      <c r="L88" s="30">
        <f t="shared" si="7"/>
        <v>0</v>
      </c>
      <c r="M88" s="30">
        <f t="shared" si="7"/>
        <v>-22.166666670000001</v>
      </c>
      <c r="N88" s="30">
        <f t="shared" si="7"/>
        <v>0</v>
      </c>
      <c r="O88" s="30">
        <f t="shared" si="7"/>
        <v>-9.5833333300000003</v>
      </c>
      <c r="P88" s="30">
        <f t="shared" si="7"/>
        <v>-25</v>
      </c>
      <c r="Q88" s="30">
        <f t="shared" si="7"/>
        <v>-25</v>
      </c>
      <c r="R88" s="30">
        <f t="shared" si="7"/>
        <v>-20.416666670000001</v>
      </c>
      <c r="S88" s="30">
        <f t="shared" si="7"/>
        <v>12.9</v>
      </c>
      <c r="T88" s="30">
        <f t="shared" si="7"/>
        <v>18</v>
      </c>
      <c r="U88" s="30">
        <f t="shared" si="7"/>
        <v>18</v>
      </c>
      <c r="V88" s="30">
        <f t="shared" si="7"/>
        <v>18</v>
      </c>
      <c r="W88" s="30">
        <f t="shared" si="7"/>
        <v>0</v>
      </c>
      <c r="X88" s="30">
        <f t="shared" si="7"/>
        <v>1</v>
      </c>
      <c r="Y88" s="30">
        <f t="shared" si="7"/>
        <v>1</v>
      </c>
      <c r="Z88" s="30">
        <f t="shared" si="7"/>
        <v>30</v>
      </c>
      <c r="AA88" s="30">
        <f t="shared" si="7"/>
        <v>9.3333333300000003</v>
      </c>
      <c r="AB88" s="31">
        <f t="shared" si="7"/>
        <v>0</v>
      </c>
    </row>
    <row r="89" spans="1:28" ht="15.75" x14ac:dyDescent="0.25">
      <c r="A89" s="23"/>
      <c r="B89" s="32">
        <v>45642</v>
      </c>
      <c r="C89" s="35">
        <f t="shared" si="2"/>
        <v>15</v>
      </c>
      <c r="D89" s="36">
        <f t="shared" si="3"/>
        <v>-475.63333334000004</v>
      </c>
      <c r="E89" s="48">
        <f t="shared" si="7"/>
        <v>0</v>
      </c>
      <c r="F89" s="30">
        <f t="shared" si="7"/>
        <v>15</v>
      </c>
      <c r="G89" s="30">
        <f t="shared" si="7"/>
        <v>0</v>
      </c>
      <c r="H89" s="30">
        <f t="shared" si="7"/>
        <v>0</v>
      </c>
      <c r="I89" s="30">
        <f t="shared" si="7"/>
        <v>0</v>
      </c>
      <c r="J89" s="30">
        <f t="shared" si="7"/>
        <v>0</v>
      </c>
      <c r="K89" s="30">
        <f t="shared" si="7"/>
        <v>0</v>
      </c>
      <c r="L89" s="30">
        <f t="shared" si="7"/>
        <v>0</v>
      </c>
      <c r="M89" s="30">
        <f t="shared" si="7"/>
        <v>-6.7666666700000002</v>
      </c>
      <c r="N89" s="30">
        <f t="shared" si="7"/>
        <v>-63</v>
      </c>
      <c r="O89" s="30">
        <f t="shared" si="7"/>
        <v>-75</v>
      </c>
      <c r="P89" s="30">
        <f t="shared" si="7"/>
        <v>-75</v>
      </c>
      <c r="Q89" s="30">
        <f t="shared" si="7"/>
        <v>-70</v>
      </c>
      <c r="R89" s="30">
        <f t="shared" si="7"/>
        <v>-71</v>
      </c>
      <c r="S89" s="30">
        <f t="shared" si="7"/>
        <v>-71</v>
      </c>
      <c r="T89" s="30">
        <f t="shared" si="7"/>
        <v>-43.866666670000001</v>
      </c>
      <c r="U89" s="30">
        <f t="shared" si="7"/>
        <v>0</v>
      </c>
      <c r="V89" s="30">
        <f t="shared" si="7"/>
        <v>0</v>
      </c>
      <c r="W89" s="30">
        <f t="shared" si="7"/>
        <v>0</v>
      </c>
      <c r="X89" s="30">
        <f t="shared" si="7"/>
        <v>0</v>
      </c>
      <c r="Y89" s="30">
        <f t="shared" si="7"/>
        <v>0</v>
      </c>
      <c r="Z89" s="30">
        <f t="shared" si="7"/>
        <v>0</v>
      </c>
      <c r="AA89" s="30">
        <f t="shared" si="7"/>
        <v>0</v>
      </c>
      <c r="AB89" s="31">
        <f t="shared" si="7"/>
        <v>0</v>
      </c>
    </row>
    <row r="90" spans="1:28" ht="15.75" x14ac:dyDescent="0.25">
      <c r="A90" s="23"/>
      <c r="B90" s="32">
        <v>45643</v>
      </c>
      <c r="C90" s="35">
        <f t="shared" si="2"/>
        <v>265.01666666</v>
      </c>
      <c r="D90" s="36">
        <f t="shared" si="3"/>
        <v>-282.61666666000002</v>
      </c>
      <c r="E90" s="48">
        <f t="shared" si="7"/>
        <v>0</v>
      </c>
      <c r="F90" s="30">
        <f t="shared" si="7"/>
        <v>17.766666669999999</v>
      </c>
      <c r="G90" s="30">
        <f t="shared" si="7"/>
        <v>0</v>
      </c>
      <c r="H90" s="30">
        <f t="shared" si="7"/>
        <v>0</v>
      </c>
      <c r="I90" s="30">
        <f t="shared" si="7"/>
        <v>13.65</v>
      </c>
      <c r="J90" s="30">
        <f t="shared" si="7"/>
        <v>21.9</v>
      </c>
      <c r="K90" s="30">
        <f t="shared" si="7"/>
        <v>10.133333329999999</v>
      </c>
      <c r="L90" s="30">
        <f t="shared" si="7"/>
        <v>37</v>
      </c>
      <c r="M90" s="30">
        <f t="shared" si="7"/>
        <v>37</v>
      </c>
      <c r="N90" s="30">
        <f t="shared" si="7"/>
        <v>9.6</v>
      </c>
      <c r="O90" s="30">
        <f t="shared" si="7"/>
        <v>-35</v>
      </c>
      <c r="P90" s="30">
        <f t="shared" si="7"/>
        <v>-35</v>
      </c>
      <c r="Q90" s="30">
        <f t="shared" si="7"/>
        <v>-51.033333329999998</v>
      </c>
      <c r="R90" s="30">
        <f t="shared" si="7"/>
        <v>-61</v>
      </c>
      <c r="S90" s="30">
        <f t="shared" si="7"/>
        <v>-61</v>
      </c>
      <c r="T90" s="30">
        <f t="shared" si="7"/>
        <v>-39.583333330000002</v>
      </c>
      <c r="U90" s="30">
        <f t="shared" si="7"/>
        <v>0</v>
      </c>
      <c r="V90" s="30">
        <f t="shared" si="7"/>
        <v>0.63333333000000003</v>
      </c>
      <c r="W90" s="30">
        <f t="shared" si="7"/>
        <v>19</v>
      </c>
      <c r="X90" s="30">
        <f t="shared" si="7"/>
        <v>19</v>
      </c>
      <c r="Y90" s="30">
        <f t="shared" si="7"/>
        <v>19</v>
      </c>
      <c r="Z90" s="30">
        <f t="shared" si="7"/>
        <v>16.100000000000001</v>
      </c>
      <c r="AA90" s="30">
        <f t="shared" si="7"/>
        <v>4.9000000000000004</v>
      </c>
      <c r="AB90" s="31">
        <f t="shared" si="7"/>
        <v>39.333333330000002</v>
      </c>
    </row>
    <row r="91" spans="1:28" ht="15.75" x14ac:dyDescent="0.25">
      <c r="A91" s="23"/>
      <c r="B91" s="32">
        <v>45644</v>
      </c>
      <c r="C91" s="35">
        <f t="shared" si="2"/>
        <v>30.516666669999999</v>
      </c>
      <c r="D91" s="36">
        <f t="shared" si="3"/>
        <v>-158.85</v>
      </c>
      <c r="E91" s="48">
        <f t="shared" si="7"/>
        <v>14.85</v>
      </c>
      <c r="F91" s="30">
        <f t="shared" si="7"/>
        <v>0</v>
      </c>
      <c r="G91" s="30">
        <f t="shared" si="7"/>
        <v>0</v>
      </c>
      <c r="H91" s="30">
        <f t="shared" si="7"/>
        <v>0</v>
      </c>
      <c r="I91" s="30">
        <f t="shared" si="7"/>
        <v>0</v>
      </c>
      <c r="J91" s="30">
        <f t="shared" si="7"/>
        <v>0</v>
      </c>
      <c r="K91" s="30">
        <f t="shared" si="7"/>
        <v>0</v>
      </c>
      <c r="L91" s="30">
        <f t="shared" si="7"/>
        <v>0</v>
      </c>
      <c r="M91" s="30">
        <f t="shared" si="7"/>
        <v>15.66666667</v>
      </c>
      <c r="N91" s="30">
        <f t="shared" si="7"/>
        <v>0</v>
      </c>
      <c r="O91" s="30">
        <f t="shared" si="7"/>
        <v>0</v>
      </c>
      <c r="P91" s="30">
        <f t="shared" si="7"/>
        <v>-7.0833333300000003</v>
      </c>
      <c r="Q91" s="30">
        <f t="shared" si="7"/>
        <v>-40</v>
      </c>
      <c r="R91" s="30">
        <f t="shared" si="7"/>
        <v>-40.766666669999999</v>
      </c>
      <c r="S91" s="30">
        <f t="shared" si="7"/>
        <v>-40</v>
      </c>
      <c r="T91" s="30">
        <f t="shared" si="7"/>
        <v>-31</v>
      </c>
      <c r="U91" s="30">
        <f t="shared" si="7"/>
        <v>0</v>
      </c>
      <c r="V91" s="30">
        <f t="shared" si="7"/>
        <v>0</v>
      </c>
      <c r="W91" s="30">
        <f t="shared" si="7"/>
        <v>0</v>
      </c>
      <c r="X91" s="30">
        <f t="shared" si="7"/>
        <v>0</v>
      </c>
      <c r="Y91" s="30">
        <f t="shared" si="7"/>
        <v>0</v>
      </c>
      <c r="Z91" s="30">
        <f t="shared" si="7"/>
        <v>0</v>
      </c>
      <c r="AA91" s="30">
        <f t="shared" si="7"/>
        <v>0</v>
      </c>
      <c r="AB91" s="31">
        <f t="shared" si="7"/>
        <v>0</v>
      </c>
    </row>
    <row r="92" spans="1:28" ht="15.75" x14ac:dyDescent="0.25">
      <c r="A92" s="23"/>
      <c r="B92" s="32">
        <v>45645</v>
      </c>
      <c r="C92" s="35">
        <f t="shared" si="2"/>
        <v>149.01666667000001</v>
      </c>
      <c r="D92" s="36">
        <f t="shared" si="3"/>
        <v>-28.016666669999999</v>
      </c>
      <c r="E92" s="48">
        <f t="shared" si="7"/>
        <v>0</v>
      </c>
      <c r="F92" s="30">
        <f t="shared" si="7"/>
        <v>0</v>
      </c>
      <c r="G92" s="30">
        <f t="shared" si="7"/>
        <v>0</v>
      </c>
      <c r="H92" s="30">
        <f t="shared" si="7"/>
        <v>0</v>
      </c>
      <c r="I92" s="30">
        <f t="shared" si="7"/>
        <v>0</v>
      </c>
      <c r="J92" s="30">
        <f t="shared" si="7"/>
        <v>0</v>
      </c>
      <c r="K92" s="30">
        <f t="shared" si="7"/>
        <v>0</v>
      </c>
      <c r="L92" s="30">
        <f t="shared" si="7"/>
        <v>0</v>
      </c>
      <c r="M92" s="30">
        <f t="shared" si="7"/>
        <v>20.416666670000001</v>
      </c>
      <c r="N92" s="30">
        <f t="shared" si="7"/>
        <v>39.5</v>
      </c>
      <c r="O92" s="30">
        <f t="shared" si="7"/>
        <v>39</v>
      </c>
      <c r="P92" s="30">
        <f t="shared" si="7"/>
        <v>29.95</v>
      </c>
      <c r="Q92" s="30">
        <f t="shared" si="7"/>
        <v>0</v>
      </c>
      <c r="R92" s="30">
        <f t="shared" si="7"/>
        <v>-28.016666669999999</v>
      </c>
      <c r="S92" s="30">
        <f t="shared" si="7"/>
        <v>0</v>
      </c>
      <c r="T92" s="30">
        <f t="shared" si="7"/>
        <v>0</v>
      </c>
      <c r="U92" s="30">
        <f t="shared" si="7"/>
        <v>0</v>
      </c>
      <c r="V92" s="30">
        <f t="shared" si="7"/>
        <v>0</v>
      </c>
      <c r="W92" s="30">
        <f t="shared" si="7"/>
        <v>0</v>
      </c>
      <c r="X92" s="30">
        <f t="shared" si="7"/>
        <v>0</v>
      </c>
      <c r="Y92" s="30">
        <f t="shared" si="7"/>
        <v>0</v>
      </c>
      <c r="Z92" s="30">
        <f t="shared" si="7"/>
        <v>0</v>
      </c>
      <c r="AA92" s="30">
        <f t="shared" si="7"/>
        <v>0</v>
      </c>
      <c r="AB92" s="31">
        <f t="shared" si="7"/>
        <v>20.149999999999999</v>
      </c>
    </row>
    <row r="93" spans="1:28" ht="15.75" x14ac:dyDescent="0.25">
      <c r="A93" s="23"/>
      <c r="B93" s="32">
        <v>45646</v>
      </c>
      <c r="C93" s="35">
        <f t="shared" si="2"/>
        <v>357.51666666</v>
      </c>
      <c r="D93" s="36">
        <f t="shared" si="3"/>
        <v>-26.450000000000003</v>
      </c>
      <c r="E93" s="48">
        <f t="shared" si="7"/>
        <v>34.333333330000002</v>
      </c>
      <c r="F93" s="30">
        <f t="shared" si="7"/>
        <v>-22.166666670000001</v>
      </c>
      <c r="G93" s="30">
        <f t="shared" si="7"/>
        <v>12.95</v>
      </c>
      <c r="H93" s="30">
        <f t="shared" si="7"/>
        <v>0</v>
      </c>
      <c r="I93" s="30">
        <f t="shared" si="7"/>
        <v>0</v>
      </c>
      <c r="J93" s="30">
        <f t="shared" si="7"/>
        <v>0</v>
      </c>
      <c r="K93" s="30">
        <f t="shared" si="7"/>
        <v>0</v>
      </c>
      <c r="L93" s="30">
        <f t="shared" si="7"/>
        <v>0</v>
      </c>
      <c r="M93" s="30">
        <f t="shared" si="7"/>
        <v>71.233333329999994</v>
      </c>
      <c r="N93" s="30">
        <f t="shared" si="7"/>
        <v>141</v>
      </c>
      <c r="O93" s="30">
        <f t="shared" si="7"/>
        <v>2</v>
      </c>
      <c r="P93" s="30">
        <f t="shared" si="7"/>
        <v>25</v>
      </c>
      <c r="Q93" s="30">
        <f t="shared" si="7"/>
        <v>24</v>
      </c>
      <c r="R93" s="30">
        <f t="shared" si="7"/>
        <v>14</v>
      </c>
      <c r="S93" s="30">
        <f t="shared" si="7"/>
        <v>2</v>
      </c>
      <c r="T93" s="30">
        <f t="shared" si="7"/>
        <v>2</v>
      </c>
      <c r="U93" s="30">
        <f t="shared" si="7"/>
        <v>0</v>
      </c>
      <c r="V93" s="30">
        <f t="shared" si="7"/>
        <v>2</v>
      </c>
      <c r="W93" s="30">
        <f t="shared" si="7"/>
        <v>2</v>
      </c>
      <c r="X93" s="30">
        <f t="shared" si="7"/>
        <v>2</v>
      </c>
      <c r="Y93" s="30">
        <f t="shared" si="7"/>
        <v>2</v>
      </c>
      <c r="Z93" s="30">
        <f t="shared" si="7"/>
        <v>21</v>
      </c>
      <c r="AA93" s="30">
        <f t="shared" si="7"/>
        <v>-4.2833333299999996</v>
      </c>
      <c r="AB93" s="31">
        <f t="shared" si="7"/>
        <v>0</v>
      </c>
    </row>
    <row r="94" spans="1:28" ht="15.75" x14ac:dyDescent="0.25">
      <c r="A94" s="23"/>
      <c r="B94" s="32">
        <v>45647</v>
      </c>
      <c r="C94" s="35">
        <f t="shared" si="2"/>
        <v>109.01666666999999</v>
      </c>
      <c r="D94" s="36">
        <f t="shared" si="3"/>
        <v>-83</v>
      </c>
      <c r="E94" s="48">
        <f t="shared" si="7"/>
        <v>20.666666670000001</v>
      </c>
      <c r="F94" s="30">
        <f t="shared" si="7"/>
        <v>14.3</v>
      </c>
      <c r="G94" s="30">
        <f t="shared" si="7"/>
        <v>20.266666669999999</v>
      </c>
      <c r="H94" s="30">
        <f t="shared" si="7"/>
        <v>32</v>
      </c>
      <c r="I94" s="30">
        <f t="shared" si="7"/>
        <v>9.18333333</v>
      </c>
      <c r="J94" s="30">
        <f t="shared" si="7"/>
        <v>-1</v>
      </c>
      <c r="K94" s="30">
        <f t="shared" si="7"/>
        <v>-18</v>
      </c>
      <c r="L94" s="30">
        <f t="shared" si="7"/>
        <v>-18</v>
      </c>
      <c r="M94" s="30">
        <f t="shared" si="7"/>
        <v>-20</v>
      </c>
      <c r="N94" s="30">
        <f t="shared" si="7"/>
        <v>-20</v>
      </c>
      <c r="O94" s="30">
        <f t="shared" si="7"/>
        <v>-1</v>
      </c>
      <c r="P94" s="30">
        <f t="shared" si="7"/>
        <v>-1</v>
      </c>
      <c r="Q94" s="30">
        <f t="shared" si="7"/>
        <v>-1</v>
      </c>
      <c r="R94" s="30">
        <f t="shared" si="7"/>
        <v>-3</v>
      </c>
      <c r="S94" s="30">
        <f t="shared" si="7"/>
        <v>0</v>
      </c>
      <c r="T94" s="30">
        <f t="shared" si="7"/>
        <v>12.6</v>
      </c>
      <c r="U94" s="30">
        <f t="shared" si="7"/>
        <v>0</v>
      </c>
      <c r="V94" s="30">
        <f t="shared" si="7"/>
        <v>0</v>
      </c>
      <c r="W94" s="30">
        <f t="shared" si="7"/>
        <v>0</v>
      </c>
      <c r="X94" s="30">
        <f t="shared" si="7"/>
        <v>0</v>
      </c>
      <c r="Y94" s="30">
        <f t="shared" si="7"/>
        <v>0</v>
      </c>
      <c r="Z94" s="30">
        <f t="shared" si="7"/>
        <v>0</v>
      </c>
      <c r="AA94" s="30">
        <f t="shared" si="7"/>
        <v>0</v>
      </c>
      <c r="AB94" s="31">
        <f t="shared" si="7"/>
        <v>0</v>
      </c>
    </row>
    <row r="95" spans="1:28" ht="15.75" x14ac:dyDescent="0.25">
      <c r="A95" s="23"/>
      <c r="B95" s="32">
        <v>45648</v>
      </c>
      <c r="C95" s="35">
        <f t="shared" si="2"/>
        <v>126.95000001000001</v>
      </c>
      <c r="D95" s="36">
        <f t="shared" si="3"/>
        <v>-52.066666669999996</v>
      </c>
      <c r="E95" s="48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23.766666669999999</v>
      </c>
      <c r="K95" s="30">
        <f t="shared" si="7"/>
        <v>0.51666666999999999</v>
      </c>
      <c r="L95" s="30">
        <f t="shared" si="7"/>
        <v>10.66666667</v>
      </c>
      <c r="M95" s="30">
        <f t="shared" si="7"/>
        <v>0</v>
      </c>
      <c r="N95" s="30">
        <f t="shared" si="7"/>
        <v>-30</v>
      </c>
      <c r="O95" s="30">
        <f t="shared" si="7"/>
        <v>25.2</v>
      </c>
      <c r="P95" s="30">
        <f t="shared" si="7"/>
        <v>0</v>
      </c>
      <c r="Q95" s="30">
        <f t="shared" si="7"/>
        <v>0</v>
      </c>
      <c r="R95" s="30">
        <f t="shared" si="7"/>
        <v>0</v>
      </c>
      <c r="S95" s="30">
        <f t="shared" si="7"/>
        <v>-10.66666667</v>
      </c>
      <c r="T95" s="30">
        <f t="shared" si="7"/>
        <v>-11.4</v>
      </c>
      <c r="U95" s="30">
        <f t="shared" si="7"/>
        <v>0</v>
      </c>
      <c r="V95" s="30">
        <f t="shared" si="7"/>
        <v>0</v>
      </c>
      <c r="W95" s="30">
        <f t="shared" si="7"/>
        <v>0</v>
      </c>
      <c r="X95" s="30">
        <f t="shared" si="7"/>
        <v>0</v>
      </c>
      <c r="Y95" s="30">
        <f t="shared" si="7"/>
        <v>0.6</v>
      </c>
      <c r="Z95" s="30">
        <f t="shared" si="7"/>
        <v>1</v>
      </c>
      <c r="AA95" s="30">
        <f t="shared" si="7"/>
        <v>20</v>
      </c>
      <c r="AB95" s="31">
        <f t="shared" si="7"/>
        <v>45.2</v>
      </c>
    </row>
    <row r="96" spans="1:28" ht="15.75" x14ac:dyDescent="0.25">
      <c r="A96" s="23"/>
      <c r="B96" s="32">
        <v>45649</v>
      </c>
      <c r="C96" s="35">
        <f t="shared" si="2"/>
        <v>614.19999999000004</v>
      </c>
      <c r="D96" s="36">
        <f t="shared" si="3"/>
        <v>0</v>
      </c>
      <c r="E96" s="48">
        <f t="shared" si="7"/>
        <v>0</v>
      </c>
      <c r="F96" s="30">
        <f t="shared" si="7"/>
        <v>11.733333330000001</v>
      </c>
      <c r="G96" s="30">
        <f t="shared" si="7"/>
        <v>32</v>
      </c>
      <c r="H96" s="30">
        <f t="shared" si="7"/>
        <v>9.6</v>
      </c>
      <c r="I96" s="30">
        <f t="shared" si="7"/>
        <v>14.93333333</v>
      </c>
      <c r="J96" s="30">
        <f t="shared" si="7"/>
        <v>32</v>
      </c>
      <c r="K96" s="30">
        <f t="shared" si="7"/>
        <v>25.333333329999999</v>
      </c>
      <c r="L96" s="30">
        <f t="shared" si="7"/>
        <v>9.5</v>
      </c>
      <c r="M96" s="30">
        <f t="shared" si="7"/>
        <v>9.3000000000000007</v>
      </c>
      <c r="N96" s="30">
        <f t="shared" si="7"/>
        <v>38</v>
      </c>
      <c r="O96" s="30">
        <f t="shared" si="7"/>
        <v>63</v>
      </c>
      <c r="P96" s="30">
        <f t="shared" si="7"/>
        <v>36.333333330000002</v>
      </c>
      <c r="Q96" s="30">
        <f t="shared" si="7"/>
        <v>36.466666670000002</v>
      </c>
      <c r="R96" s="30">
        <f t="shared" si="7"/>
        <v>46</v>
      </c>
      <c r="S96" s="30">
        <f t="shared" si="7"/>
        <v>46</v>
      </c>
      <c r="T96" s="30">
        <f t="shared" ref="T96:AB96" si="8">T26+T61</f>
        <v>20</v>
      </c>
      <c r="U96" s="30">
        <f t="shared" si="8"/>
        <v>18</v>
      </c>
      <c r="V96" s="30">
        <f t="shared" si="8"/>
        <v>18</v>
      </c>
      <c r="W96" s="30">
        <f t="shared" si="8"/>
        <v>18</v>
      </c>
      <c r="X96" s="30">
        <f t="shared" si="8"/>
        <v>18</v>
      </c>
      <c r="Y96" s="30">
        <f t="shared" si="8"/>
        <v>28</v>
      </c>
      <c r="Z96" s="30">
        <f t="shared" si="8"/>
        <v>28</v>
      </c>
      <c r="AA96" s="30">
        <f t="shared" si="8"/>
        <v>28</v>
      </c>
      <c r="AB96" s="31">
        <f t="shared" si="8"/>
        <v>28</v>
      </c>
    </row>
    <row r="97" spans="1:28" ht="15.75" x14ac:dyDescent="0.25">
      <c r="A97" s="23"/>
      <c r="B97" s="32">
        <v>45650</v>
      </c>
      <c r="C97" s="35">
        <f t="shared" si="2"/>
        <v>738.63333332999991</v>
      </c>
      <c r="D97" s="36">
        <f t="shared" si="3"/>
        <v>0</v>
      </c>
      <c r="E97" s="48">
        <f t="shared" ref="E97:AB104" si="9">E27+E62</f>
        <v>60.333333330000002</v>
      </c>
      <c r="F97" s="30">
        <f t="shared" si="9"/>
        <v>64</v>
      </c>
      <c r="G97" s="30">
        <f t="shared" si="9"/>
        <v>46</v>
      </c>
      <c r="H97" s="30">
        <f t="shared" si="9"/>
        <v>55.333333330000002</v>
      </c>
      <c r="I97" s="30">
        <f t="shared" si="9"/>
        <v>46</v>
      </c>
      <c r="J97" s="30">
        <f t="shared" si="9"/>
        <v>42.5</v>
      </c>
      <c r="K97" s="30">
        <f t="shared" si="9"/>
        <v>30</v>
      </c>
      <c r="L97" s="30">
        <f t="shared" si="9"/>
        <v>0</v>
      </c>
      <c r="M97" s="30">
        <f t="shared" si="9"/>
        <v>0</v>
      </c>
      <c r="N97" s="30">
        <f t="shared" si="9"/>
        <v>31</v>
      </c>
      <c r="O97" s="30">
        <f t="shared" si="9"/>
        <v>45.933333330000004</v>
      </c>
      <c r="P97" s="30">
        <f t="shared" si="9"/>
        <v>77.766666670000006</v>
      </c>
      <c r="Q97" s="30">
        <f t="shared" si="9"/>
        <v>84</v>
      </c>
      <c r="R97" s="30">
        <f t="shared" si="9"/>
        <v>67</v>
      </c>
      <c r="S97" s="30">
        <f t="shared" si="9"/>
        <v>67</v>
      </c>
      <c r="T97" s="30">
        <f t="shared" si="9"/>
        <v>21</v>
      </c>
      <c r="U97" s="30">
        <f t="shared" si="9"/>
        <v>0.76666666999999999</v>
      </c>
      <c r="V97" s="30">
        <f t="shared" si="9"/>
        <v>0</v>
      </c>
      <c r="W97" s="30">
        <f t="shared" si="9"/>
        <v>0</v>
      </c>
      <c r="X97" s="30">
        <f t="shared" si="9"/>
        <v>0</v>
      </c>
      <c r="Y97" s="30">
        <f t="shared" si="9"/>
        <v>0</v>
      </c>
      <c r="Z97" s="30">
        <f t="shared" si="9"/>
        <v>0</v>
      </c>
      <c r="AA97" s="30">
        <f t="shared" si="9"/>
        <v>0</v>
      </c>
      <c r="AB97" s="31">
        <f t="shared" si="9"/>
        <v>0</v>
      </c>
    </row>
    <row r="98" spans="1:28" ht="15.75" x14ac:dyDescent="0.25">
      <c r="A98" s="23"/>
      <c r="B98" s="32">
        <v>45651</v>
      </c>
      <c r="C98" s="35">
        <f t="shared" si="2"/>
        <v>211.4</v>
      </c>
      <c r="D98" s="36">
        <f t="shared" si="3"/>
        <v>-0.68333332999999996</v>
      </c>
      <c r="E98" s="48">
        <f t="shared" si="9"/>
        <v>14.733333330000001</v>
      </c>
      <c r="F98" s="30">
        <f t="shared" si="9"/>
        <v>0</v>
      </c>
      <c r="G98" s="30">
        <f t="shared" si="9"/>
        <v>0</v>
      </c>
      <c r="H98" s="30">
        <f t="shared" si="9"/>
        <v>0</v>
      </c>
      <c r="I98" s="30">
        <f t="shared" si="9"/>
        <v>0</v>
      </c>
      <c r="J98" s="30">
        <f t="shared" si="9"/>
        <v>0</v>
      </c>
      <c r="K98" s="30">
        <f t="shared" si="9"/>
        <v>-0.68333332999999996</v>
      </c>
      <c r="L98" s="30">
        <f t="shared" si="9"/>
        <v>0</v>
      </c>
      <c r="M98" s="30">
        <f t="shared" si="9"/>
        <v>0</v>
      </c>
      <c r="N98" s="30">
        <f t="shared" si="9"/>
        <v>0</v>
      </c>
      <c r="O98" s="30">
        <f t="shared" si="9"/>
        <v>34</v>
      </c>
      <c r="P98" s="30">
        <f t="shared" si="9"/>
        <v>70.666666669999998</v>
      </c>
      <c r="Q98" s="30">
        <f t="shared" si="9"/>
        <v>66</v>
      </c>
      <c r="R98" s="30">
        <f t="shared" si="9"/>
        <v>26</v>
      </c>
      <c r="S98" s="30">
        <f t="shared" si="9"/>
        <v>0</v>
      </c>
      <c r="T98" s="30">
        <f t="shared" si="9"/>
        <v>0</v>
      </c>
      <c r="U98" s="30">
        <f t="shared" si="9"/>
        <v>0</v>
      </c>
      <c r="V98" s="30">
        <f t="shared" si="9"/>
        <v>0</v>
      </c>
      <c r="W98" s="30">
        <f t="shared" si="9"/>
        <v>0</v>
      </c>
      <c r="X98" s="30">
        <f t="shared" si="9"/>
        <v>0</v>
      </c>
      <c r="Y98" s="30">
        <f t="shared" si="9"/>
        <v>0</v>
      </c>
      <c r="Z98" s="30">
        <f t="shared" si="9"/>
        <v>0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45652</v>
      </c>
      <c r="C99" s="35">
        <f t="shared" si="2"/>
        <v>11.2</v>
      </c>
      <c r="D99" s="36">
        <f t="shared" si="3"/>
        <v>-173.7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0</v>
      </c>
      <c r="K99" s="30">
        <f t="shared" si="9"/>
        <v>0</v>
      </c>
      <c r="L99" s="30">
        <f t="shared" si="9"/>
        <v>0</v>
      </c>
      <c r="M99" s="30">
        <f t="shared" si="9"/>
        <v>0</v>
      </c>
      <c r="N99" s="30">
        <f t="shared" si="9"/>
        <v>11.2</v>
      </c>
      <c r="O99" s="30">
        <f t="shared" si="9"/>
        <v>-23.333333329999999</v>
      </c>
      <c r="P99" s="30">
        <f t="shared" si="9"/>
        <v>-35</v>
      </c>
      <c r="Q99" s="30">
        <f t="shared" si="9"/>
        <v>-35</v>
      </c>
      <c r="R99" s="30">
        <f t="shared" si="9"/>
        <v>-12.25</v>
      </c>
      <c r="S99" s="30">
        <f t="shared" si="9"/>
        <v>0</v>
      </c>
      <c r="T99" s="30">
        <f t="shared" si="9"/>
        <v>0</v>
      </c>
      <c r="U99" s="30">
        <f t="shared" si="9"/>
        <v>0</v>
      </c>
      <c r="V99" s="30">
        <f t="shared" si="9"/>
        <v>0</v>
      </c>
      <c r="W99" s="30">
        <f t="shared" si="9"/>
        <v>0</v>
      </c>
      <c r="X99" s="30">
        <f t="shared" si="9"/>
        <v>0</v>
      </c>
      <c r="Y99" s="30">
        <f t="shared" si="9"/>
        <v>0</v>
      </c>
      <c r="Z99" s="30">
        <f t="shared" si="9"/>
        <v>-34.566666669999996</v>
      </c>
      <c r="AA99" s="30">
        <f t="shared" si="9"/>
        <v>-33.549999999999997</v>
      </c>
      <c r="AB99" s="31">
        <f t="shared" si="9"/>
        <v>0</v>
      </c>
    </row>
    <row r="100" spans="1:28" ht="15.75" x14ac:dyDescent="0.25">
      <c r="A100" s="23"/>
      <c r="B100" s="32">
        <v>45653</v>
      </c>
      <c r="C100" s="35">
        <f t="shared" si="2"/>
        <v>0</v>
      </c>
      <c r="D100" s="36">
        <f t="shared" si="3"/>
        <v>-790.34999999999991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0</v>
      </c>
      <c r="L100" s="30">
        <f t="shared" si="9"/>
        <v>0</v>
      </c>
      <c r="M100" s="30">
        <f t="shared" si="9"/>
        <v>-65.8</v>
      </c>
      <c r="N100" s="30">
        <f t="shared" si="9"/>
        <v>-77</v>
      </c>
      <c r="O100" s="30">
        <f t="shared" si="9"/>
        <v>-53</v>
      </c>
      <c r="P100" s="30">
        <f t="shared" si="9"/>
        <v>-53</v>
      </c>
      <c r="Q100" s="30">
        <f t="shared" si="9"/>
        <v>-53</v>
      </c>
      <c r="R100" s="30">
        <f t="shared" si="9"/>
        <v>-53</v>
      </c>
      <c r="S100" s="30">
        <f t="shared" si="9"/>
        <v>-57.666666669999998</v>
      </c>
      <c r="T100" s="30">
        <f t="shared" si="9"/>
        <v>-11.483333330000001</v>
      </c>
      <c r="U100" s="30">
        <f t="shared" si="9"/>
        <v>0</v>
      </c>
      <c r="V100" s="30">
        <f t="shared" si="9"/>
        <v>-4.43333333</v>
      </c>
      <c r="W100" s="30">
        <f t="shared" si="9"/>
        <v>-25.666666670000001</v>
      </c>
      <c r="X100" s="30">
        <f t="shared" si="9"/>
        <v>-39</v>
      </c>
      <c r="Y100" s="30">
        <f t="shared" si="9"/>
        <v>-73</v>
      </c>
      <c r="Z100" s="30">
        <f t="shared" si="9"/>
        <v>-62.3</v>
      </c>
      <c r="AA100" s="30">
        <f t="shared" si="9"/>
        <v>-81</v>
      </c>
      <c r="AB100" s="31">
        <f t="shared" si="9"/>
        <v>-81</v>
      </c>
    </row>
    <row r="101" spans="1:28" ht="15.75" x14ac:dyDescent="0.25">
      <c r="A101" s="23"/>
      <c r="B101" s="32">
        <v>45654</v>
      </c>
      <c r="C101" s="35">
        <f t="shared" si="2"/>
        <v>0</v>
      </c>
      <c r="D101" s="36">
        <f t="shared" si="3"/>
        <v>-440.08333333999997</v>
      </c>
      <c r="E101" s="48">
        <f t="shared" si="9"/>
        <v>-55</v>
      </c>
      <c r="F101" s="30">
        <f t="shared" si="9"/>
        <v>-23.916666670000001</v>
      </c>
      <c r="G101" s="30">
        <f t="shared" si="9"/>
        <v>0</v>
      </c>
      <c r="H101" s="30">
        <f t="shared" si="9"/>
        <v>0</v>
      </c>
      <c r="I101" s="30">
        <f t="shared" si="9"/>
        <v>0</v>
      </c>
      <c r="J101" s="30">
        <f t="shared" si="9"/>
        <v>0</v>
      </c>
      <c r="K101" s="30">
        <f t="shared" si="9"/>
        <v>0</v>
      </c>
      <c r="L101" s="30">
        <f t="shared" si="9"/>
        <v>0</v>
      </c>
      <c r="M101" s="30">
        <f t="shared" si="9"/>
        <v>-4</v>
      </c>
      <c r="N101" s="30">
        <f t="shared" si="9"/>
        <v>-47.7</v>
      </c>
      <c r="O101" s="30">
        <f t="shared" si="9"/>
        <v>-49.8</v>
      </c>
      <c r="P101" s="30">
        <f t="shared" si="9"/>
        <v>-45</v>
      </c>
      <c r="Q101" s="30">
        <f t="shared" si="9"/>
        <v>-26</v>
      </c>
      <c r="R101" s="30">
        <f t="shared" si="9"/>
        <v>-60</v>
      </c>
      <c r="S101" s="30">
        <f t="shared" si="9"/>
        <v>-58</v>
      </c>
      <c r="T101" s="30">
        <f t="shared" si="9"/>
        <v>-58</v>
      </c>
      <c r="U101" s="30">
        <f t="shared" si="9"/>
        <v>-12.66666667</v>
      </c>
      <c r="V101" s="30">
        <f t="shared" si="9"/>
        <v>0</v>
      </c>
      <c r="W101" s="30">
        <f t="shared" si="9"/>
        <v>0</v>
      </c>
      <c r="X101" s="30">
        <f t="shared" si="9"/>
        <v>0</v>
      </c>
      <c r="Y101" s="30">
        <f t="shared" si="9"/>
        <v>0</v>
      </c>
      <c r="Z101" s="30">
        <f t="shared" si="9"/>
        <v>0</v>
      </c>
      <c r="AA101" s="30">
        <f t="shared" si="9"/>
        <v>0</v>
      </c>
      <c r="AB101" s="31">
        <f t="shared" si="9"/>
        <v>0</v>
      </c>
    </row>
    <row r="102" spans="1:28" ht="15.75" x14ac:dyDescent="0.25">
      <c r="A102" s="23"/>
      <c r="B102" s="32">
        <v>45655</v>
      </c>
      <c r="C102" s="35">
        <f t="shared" si="2"/>
        <v>99.5</v>
      </c>
      <c r="D102" s="36">
        <f t="shared" si="3"/>
        <v>-297.96666667</v>
      </c>
      <c r="E102" s="48">
        <f t="shared" si="9"/>
        <v>0</v>
      </c>
      <c r="F102" s="30">
        <f t="shared" si="9"/>
        <v>0</v>
      </c>
      <c r="G102" s="30">
        <f t="shared" si="9"/>
        <v>0</v>
      </c>
      <c r="H102" s="30">
        <f t="shared" si="9"/>
        <v>0</v>
      </c>
      <c r="I102" s="30">
        <f t="shared" si="9"/>
        <v>0</v>
      </c>
      <c r="J102" s="30">
        <f t="shared" si="9"/>
        <v>0</v>
      </c>
      <c r="K102" s="30">
        <f t="shared" si="9"/>
        <v>5.5</v>
      </c>
      <c r="L102" s="30">
        <f t="shared" si="9"/>
        <v>33</v>
      </c>
      <c r="M102" s="30">
        <f t="shared" si="9"/>
        <v>0</v>
      </c>
      <c r="N102" s="30">
        <f t="shared" si="9"/>
        <v>-26</v>
      </c>
      <c r="O102" s="30">
        <f t="shared" si="9"/>
        <v>-40</v>
      </c>
      <c r="P102" s="30">
        <f t="shared" si="9"/>
        <v>-40</v>
      </c>
      <c r="Q102" s="30">
        <f t="shared" si="9"/>
        <v>-40</v>
      </c>
      <c r="R102" s="30">
        <f t="shared" si="9"/>
        <v>-60</v>
      </c>
      <c r="S102" s="30">
        <f t="shared" si="9"/>
        <v>-60</v>
      </c>
      <c r="T102" s="30">
        <f t="shared" si="9"/>
        <v>-31.966666669999999</v>
      </c>
      <c r="U102" s="30">
        <f t="shared" si="9"/>
        <v>2</v>
      </c>
      <c r="V102" s="30">
        <f t="shared" si="9"/>
        <v>2</v>
      </c>
      <c r="W102" s="30">
        <f t="shared" si="9"/>
        <v>2</v>
      </c>
      <c r="X102" s="30">
        <f t="shared" si="9"/>
        <v>2</v>
      </c>
      <c r="Y102" s="30">
        <f t="shared" si="9"/>
        <v>2</v>
      </c>
      <c r="Z102" s="30">
        <f t="shared" si="9"/>
        <v>2</v>
      </c>
      <c r="AA102" s="30">
        <f t="shared" si="9"/>
        <v>2</v>
      </c>
      <c r="AB102" s="31">
        <f t="shared" si="9"/>
        <v>47</v>
      </c>
    </row>
    <row r="103" spans="1:28" ht="15.75" x14ac:dyDescent="0.25">
      <c r="A103" s="23"/>
      <c r="B103" s="32">
        <v>45656</v>
      </c>
      <c r="C103" s="35">
        <f t="shared" si="2"/>
        <v>584.1833333300001</v>
      </c>
      <c r="D103" s="36">
        <f t="shared" si="3"/>
        <v>-188.56666666000001</v>
      </c>
      <c r="E103" s="48">
        <f t="shared" si="9"/>
        <v>93</v>
      </c>
      <c r="F103" s="30">
        <f t="shared" si="9"/>
        <v>77</v>
      </c>
      <c r="G103" s="30">
        <f t="shared" si="9"/>
        <v>94.533333330000005</v>
      </c>
      <c r="H103" s="30">
        <f t="shared" si="9"/>
        <v>32.533333329999998</v>
      </c>
      <c r="I103" s="30">
        <f t="shared" si="9"/>
        <v>47</v>
      </c>
      <c r="J103" s="30">
        <f t="shared" si="9"/>
        <v>47</v>
      </c>
      <c r="K103" s="30">
        <f t="shared" si="9"/>
        <v>2.4500000000000002</v>
      </c>
      <c r="L103" s="30">
        <f t="shared" si="9"/>
        <v>21</v>
      </c>
      <c r="M103" s="30">
        <f t="shared" si="9"/>
        <v>21</v>
      </c>
      <c r="N103" s="30">
        <f t="shared" si="9"/>
        <v>31</v>
      </c>
      <c r="O103" s="30">
        <f t="shared" si="9"/>
        <v>0</v>
      </c>
      <c r="P103" s="30">
        <f t="shared" si="9"/>
        <v>-21.333333329999999</v>
      </c>
      <c r="Q103" s="30">
        <f t="shared" si="9"/>
        <v>-41</v>
      </c>
      <c r="R103" s="30">
        <f t="shared" si="9"/>
        <v>-41</v>
      </c>
      <c r="S103" s="30">
        <f t="shared" si="9"/>
        <v>-40</v>
      </c>
      <c r="T103" s="30">
        <f t="shared" si="9"/>
        <v>-40</v>
      </c>
      <c r="U103" s="30">
        <f t="shared" si="9"/>
        <v>-1.23333333</v>
      </c>
      <c r="V103" s="30">
        <f t="shared" si="9"/>
        <v>-2</v>
      </c>
      <c r="W103" s="30">
        <f t="shared" si="9"/>
        <v>-2</v>
      </c>
      <c r="X103" s="30">
        <f t="shared" si="9"/>
        <v>0</v>
      </c>
      <c r="Y103" s="30">
        <f t="shared" si="9"/>
        <v>31</v>
      </c>
      <c r="Z103" s="30">
        <f t="shared" si="9"/>
        <v>31</v>
      </c>
      <c r="AA103" s="30">
        <f t="shared" si="9"/>
        <v>21</v>
      </c>
      <c r="AB103" s="31">
        <f t="shared" si="9"/>
        <v>34.666666669999998</v>
      </c>
    </row>
    <row r="104" spans="1:28" ht="15.75" x14ac:dyDescent="0.25">
      <c r="A104" s="23"/>
      <c r="B104" s="33">
        <v>45657</v>
      </c>
      <c r="C104" s="50">
        <f t="shared" si="2"/>
        <v>449.63333334000004</v>
      </c>
      <c r="D104" s="51">
        <f t="shared" si="3"/>
        <v>-157.58333334</v>
      </c>
      <c r="E104" s="52">
        <f t="shared" si="9"/>
        <v>30.766666669999999</v>
      </c>
      <c r="F104" s="53">
        <f t="shared" si="9"/>
        <v>22.966666669999999</v>
      </c>
      <c r="G104" s="53">
        <f t="shared" si="9"/>
        <v>27</v>
      </c>
      <c r="H104" s="53">
        <f t="shared" si="9"/>
        <v>33.5</v>
      </c>
      <c r="I104" s="53">
        <f t="shared" si="9"/>
        <v>36.166666669999998</v>
      </c>
      <c r="J104" s="53">
        <f t="shared" si="9"/>
        <v>40.5</v>
      </c>
      <c r="K104" s="53">
        <f t="shared" si="9"/>
        <v>19</v>
      </c>
      <c r="L104" s="53">
        <f t="shared" si="9"/>
        <v>41</v>
      </c>
      <c r="M104" s="53">
        <f t="shared" si="9"/>
        <v>41</v>
      </c>
      <c r="N104" s="53">
        <f t="shared" si="9"/>
        <v>2</v>
      </c>
      <c r="O104" s="53">
        <f t="shared" si="9"/>
        <v>17.100000000000001</v>
      </c>
      <c r="P104" s="53">
        <f t="shared" si="9"/>
        <v>0</v>
      </c>
      <c r="Q104" s="53">
        <f t="shared" si="9"/>
        <v>-28.666666670000001</v>
      </c>
      <c r="R104" s="53">
        <f t="shared" si="9"/>
        <v>-56.8</v>
      </c>
      <c r="S104" s="53">
        <f t="shared" si="9"/>
        <v>-39.5</v>
      </c>
      <c r="T104" s="53">
        <f t="shared" si="9"/>
        <v>-19</v>
      </c>
      <c r="U104" s="53">
        <f t="shared" si="9"/>
        <v>-13.616666670000001</v>
      </c>
      <c r="V104" s="53">
        <f t="shared" si="9"/>
        <v>1.6333333299999999</v>
      </c>
      <c r="W104" s="53">
        <f t="shared" si="9"/>
        <v>2</v>
      </c>
      <c r="X104" s="53">
        <f t="shared" si="9"/>
        <v>2</v>
      </c>
      <c r="Y104" s="53">
        <f t="shared" si="9"/>
        <v>19</v>
      </c>
      <c r="Z104" s="53">
        <f t="shared" si="9"/>
        <v>37</v>
      </c>
      <c r="AA104" s="53">
        <f t="shared" si="9"/>
        <v>39</v>
      </c>
      <c r="AB104" s="54">
        <f t="shared" si="9"/>
        <v>38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topLeftCell="A3"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45627</v>
      </c>
      <c r="C4" s="67">
        <f t="shared" ref="C4:C34" si="0">SUM(E4:AB4)</f>
        <v>-34.210999999999984</v>
      </c>
      <c r="D4" s="68"/>
      <c r="E4" s="37">
        <v>15.715999999999999</v>
      </c>
      <c r="F4" s="45">
        <v>21.504000000000001</v>
      </c>
      <c r="G4" s="45">
        <v>2.569</v>
      </c>
      <c r="H4" s="45">
        <v>2.427</v>
      </c>
      <c r="I4" s="45">
        <v>1.9139999999999999</v>
      </c>
      <c r="J4" s="45">
        <v>45.768999999999998</v>
      </c>
      <c r="K4" s="45">
        <v>40.872999999999998</v>
      </c>
      <c r="L4" s="45">
        <v>52.463000000000001</v>
      </c>
      <c r="M4" s="45">
        <v>24.888999999999999</v>
      </c>
      <c r="N4" s="45">
        <v>-28.706</v>
      </c>
      <c r="O4" s="45">
        <v>-29.177</v>
      </c>
      <c r="P4" s="45">
        <v>-10.808999999999999</v>
      </c>
      <c r="Q4" s="45">
        <v>-9.9909999999999997</v>
      </c>
      <c r="R4" s="46">
        <v>-0.47299999999999998</v>
      </c>
      <c r="S4" s="47">
        <v>-46.814</v>
      </c>
      <c r="T4" s="30">
        <v>-58.438000000000002</v>
      </c>
      <c r="U4" s="30">
        <v>-50.171999999999997</v>
      </c>
      <c r="V4" s="30">
        <v>-70.141999999999996</v>
      </c>
      <c r="W4" s="30">
        <v>-32.933</v>
      </c>
      <c r="X4" s="30">
        <v>-3.1779999999999999</v>
      </c>
      <c r="Y4" s="30">
        <v>-3.907</v>
      </c>
      <c r="Z4" s="30">
        <v>33.929000000000002</v>
      </c>
      <c r="AA4" s="30">
        <v>29.478999999999999</v>
      </c>
      <c r="AB4" s="31">
        <v>38.997</v>
      </c>
      <c r="AC4" s="23"/>
    </row>
    <row r="5" spans="1:29" ht="15.75" x14ac:dyDescent="0.25">
      <c r="A5" s="23"/>
      <c r="B5" s="32">
        <v>45628</v>
      </c>
      <c r="C5" s="67">
        <f t="shared" si="0"/>
        <v>1.3709999999999922</v>
      </c>
      <c r="D5" s="68"/>
      <c r="E5" s="48">
        <v>1.8819999999999999</v>
      </c>
      <c r="F5" s="30">
        <v>9.2439999999999998</v>
      </c>
      <c r="G5" s="30">
        <v>10.256</v>
      </c>
      <c r="H5" s="30">
        <v>22.026</v>
      </c>
      <c r="I5" s="30">
        <v>3.548</v>
      </c>
      <c r="J5" s="30">
        <v>13.173</v>
      </c>
      <c r="K5" s="30">
        <v>0.19600000000000001</v>
      </c>
      <c r="L5" s="30">
        <v>-0.61799999999999999</v>
      </c>
      <c r="M5" s="30">
        <v>0.83899999999999997</v>
      </c>
      <c r="N5" s="30">
        <v>-6.7270000000000003</v>
      </c>
      <c r="O5" s="30">
        <v>9.1270000000000007</v>
      </c>
      <c r="P5" s="30">
        <v>19.006</v>
      </c>
      <c r="Q5" s="30">
        <v>-7.8490000000000002</v>
      </c>
      <c r="R5" s="30">
        <v>-52.728000000000002</v>
      </c>
      <c r="S5" s="30">
        <v>-25.713000000000001</v>
      </c>
      <c r="T5" s="30">
        <v>-2.363</v>
      </c>
      <c r="U5" s="30">
        <v>-2.8919999999999999</v>
      </c>
      <c r="V5" s="30">
        <v>0.218</v>
      </c>
      <c r="W5" s="30">
        <v>5.766</v>
      </c>
      <c r="X5" s="30">
        <v>7.9109999999999996</v>
      </c>
      <c r="Y5" s="30">
        <v>-3.3570000000000002</v>
      </c>
      <c r="Z5" s="30">
        <v>0.39300000000000002</v>
      </c>
      <c r="AA5" s="30">
        <v>-1.381</v>
      </c>
      <c r="AB5" s="31">
        <v>1.4139999999999999</v>
      </c>
      <c r="AC5" s="23"/>
    </row>
    <row r="6" spans="1:29" ht="15.75" x14ac:dyDescent="0.25">
      <c r="A6" s="23"/>
      <c r="B6" s="32">
        <v>45629</v>
      </c>
      <c r="C6" s="67">
        <f t="shared" si="0"/>
        <v>-357.29999999999995</v>
      </c>
      <c r="D6" s="68"/>
      <c r="E6" s="48">
        <v>5.3739999999999997</v>
      </c>
      <c r="F6" s="30">
        <v>-1.427</v>
      </c>
      <c r="G6" s="30">
        <v>9.7520000000000007</v>
      </c>
      <c r="H6" s="30">
        <v>15.375999999999999</v>
      </c>
      <c r="I6" s="30">
        <v>2.68</v>
      </c>
      <c r="J6" s="30">
        <v>-0.156</v>
      </c>
      <c r="K6" s="30">
        <v>-4.069</v>
      </c>
      <c r="L6" s="30">
        <v>-1.403</v>
      </c>
      <c r="M6" s="30">
        <v>4.5279999999999996</v>
      </c>
      <c r="N6" s="30">
        <v>7.8689999999999998</v>
      </c>
      <c r="O6" s="30">
        <v>6.1740000000000004</v>
      </c>
      <c r="P6" s="30">
        <v>-11.420999999999999</v>
      </c>
      <c r="Q6" s="30">
        <v>-9.8940000000000001</v>
      </c>
      <c r="R6" s="30">
        <v>-35.880000000000003</v>
      </c>
      <c r="S6" s="30">
        <v>-91.87</v>
      </c>
      <c r="T6" s="30">
        <v>-97.507999999999996</v>
      </c>
      <c r="U6" s="30">
        <v>-65.123000000000005</v>
      </c>
      <c r="V6" s="30">
        <v>-54.762999999999998</v>
      </c>
      <c r="W6" s="30">
        <v>-37.682000000000002</v>
      </c>
      <c r="X6" s="30">
        <v>2.7189999999999999</v>
      </c>
      <c r="Y6" s="30">
        <v>1.5429999999999999</v>
      </c>
      <c r="Z6" s="30">
        <v>12.936999999999999</v>
      </c>
      <c r="AA6" s="30">
        <v>-7.43</v>
      </c>
      <c r="AB6" s="31">
        <v>-7.6260000000000003</v>
      </c>
      <c r="AC6" s="23"/>
    </row>
    <row r="7" spans="1:29" ht="15.75" x14ac:dyDescent="0.25">
      <c r="A7" s="23"/>
      <c r="B7" s="32">
        <v>45630</v>
      </c>
      <c r="C7" s="67">
        <f t="shared" si="0"/>
        <v>249.06600000000003</v>
      </c>
      <c r="D7" s="68"/>
      <c r="E7" s="48">
        <v>9.2729999999999997</v>
      </c>
      <c r="F7" s="30">
        <v>15.568</v>
      </c>
      <c r="G7" s="30">
        <v>2.714</v>
      </c>
      <c r="H7" s="30">
        <v>5.1130000000000004</v>
      </c>
      <c r="I7" s="30">
        <v>-3.5979999999999999</v>
      </c>
      <c r="J7" s="30">
        <v>0.57499999999999996</v>
      </c>
      <c r="K7" s="30">
        <v>-1.823</v>
      </c>
      <c r="L7" s="30">
        <v>-2.58</v>
      </c>
      <c r="M7" s="30">
        <v>-3.4430000000000001</v>
      </c>
      <c r="N7" s="30">
        <v>0.76700000000000002</v>
      </c>
      <c r="O7" s="30">
        <v>28.529</v>
      </c>
      <c r="P7" s="30">
        <v>35.423999999999999</v>
      </c>
      <c r="Q7" s="30">
        <v>12.694000000000001</v>
      </c>
      <c r="R7" s="30">
        <v>-2.794</v>
      </c>
      <c r="S7" s="30">
        <v>33.780999999999999</v>
      </c>
      <c r="T7" s="30">
        <v>2.351</v>
      </c>
      <c r="U7" s="30">
        <v>3.8530000000000002</v>
      </c>
      <c r="V7" s="30">
        <v>-7.4009999999999998</v>
      </c>
      <c r="W7" s="30">
        <v>29.484999999999999</v>
      </c>
      <c r="X7" s="30">
        <v>18.928999999999998</v>
      </c>
      <c r="Y7" s="30">
        <v>34.195</v>
      </c>
      <c r="Z7" s="30">
        <v>21.216999999999999</v>
      </c>
      <c r="AA7" s="30">
        <v>0.497</v>
      </c>
      <c r="AB7" s="31">
        <v>15.74</v>
      </c>
      <c r="AC7" s="23"/>
    </row>
    <row r="8" spans="1:29" ht="15.75" x14ac:dyDescent="0.25">
      <c r="A8" s="23"/>
      <c r="B8" s="32">
        <v>45631</v>
      </c>
      <c r="C8" s="67">
        <f t="shared" si="0"/>
        <v>10.615000000000013</v>
      </c>
      <c r="D8" s="68"/>
      <c r="E8" s="48">
        <v>8.4730000000000008</v>
      </c>
      <c r="F8" s="30">
        <v>0.443</v>
      </c>
      <c r="G8" s="30">
        <v>16.681000000000001</v>
      </c>
      <c r="H8" s="30">
        <v>11.891</v>
      </c>
      <c r="I8" s="49">
        <v>10.188000000000001</v>
      </c>
      <c r="J8" s="30">
        <v>12.919</v>
      </c>
      <c r="K8" s="30">
        <v>-3.871</v>
      </c>
      <c r="L8" s="30">
        <v>-4.085</v>
      </c>
      <c r="M8" s="30">
        <v>1.24</v>
      </c>
      <c r="N8" s="30">
        <v>-2.9510000000000001</v>
      </c>
      <c r="O8" s="30">
        <v>-2.2599999999999998</v>
      </c>
      <c r="P8" s="30">
        <v>-3.202</v>
      </c>
      <c r="Q8" s="30">
        <v>-2.0819999999999999</v>
      </c>
      <c r="R8" s="30">
        <v>-3.306</v>
      </c>
      <c r="S8" s="30">
        <v>1.859</v>
      </c>
      <c r="T8" s="30">
        <v>-3.0009999999999999</v>
      </c>
      <c r="U8" s="30">
        <v>-3.6859999999999999</v>
      </c>
      <c r="V8" s="30">
        <v>-2.84</v>
      </c>
      <c r="W8" s="30">
        <v>-3.8759999999999999</v>
      </c>
      <c r="X8" s="30">
        <v>-3.653</v>
      </c>
      <c r="Y8" s="30">
        <v>-3.1419999999999999</v>
      </c>
      <c r="Z8" s="30">
        <v>-4.2690000000000001</v>
      </c>
      <c r="AA8" s="30">
        <v>-9.5690000000000008</v>
      </c>
      <c r="AB8" s="31">
        <v>2.714</v>
      </c>
      <c r="AC8" s="23"/>
    </row>
    <row r="9" spans="1:29" ht="15.75" x14ac:dyDescent="0.25">
      <c r="A9" s="23"/>
      <c r="B9" s="32">
        <v>45632</v>
      </c>
      <c r="C9" s="67">
        <f t="shared" si="0"/>
        <v>203.85899999999998</v>
      </c>
      <c r="D9" s="68"/>
      <c r="E9" s="48">
        <v>0.80900000000000005</v>
      </c>
      <c r="F9" s="30">
        <v>-0.997</v>
      </c>
      <c r="G9" s="30">
        <v>4.1360000000000001</v>
      </c>
      <c r="H9" s="30">
        <v>1.9510000000000001</v>
      </c>
      <c r="I9" s="30">
        <v>12.71</v>
      </c>
      <c r="J9" s="30">
        <v>6.2939999999999996</v>
      </c>
      <c r="K9" s="30">
        <v>-3.597</v>
      </c>
      <c r="L9" s="30">
        <v>18.279</v>
      </c>
      <c r="M9" s="30">
        <v>-2.5059999999999998</v>
      </c>
      <c r="N9" s="30">
        <v>3.5950000000000002</v>
      </c>
      <c r="O9" s="30">
        <v>1.677</v>
      </c>
      <c r="P9" s="30">
        <v>-10.974</v>
      </c>
      <c r="Q9" s="30">
        <v>-2.3319999999999999</v>
      </c>
      <c r="R9" s="30">
        <v>-1.488</v>
      </c>
      <c r="S9" s="30">
        <v>2.2709999999999999</v>
      </c>
      <c r="T9" s="30">
        <v>4.9039999999999999</v>
      </c>
      <c r="U9" s="30">
        <v>4.492</v>
      </c>
      <c r="V9" s="30">
        <v>1.627</v>
      </c>
      <c r="W9" s="30">
        <v>8.2010000000000005</v>
      </c>
      <c r="X9" s="30">
        <v>4.7670000000000003</v>
      </c>
      <c r="Y9" s="30">
        <v>5.2480000000000002</v>
      </c>
      <c r="Z9" s="30">
        <v>48.563000000000002</v>
      </c>
      <c r="AA9" s="30">
        <v>54.862000000000002</v>
      </c>
      <c r="AB9" s="31">
        <v>41.366999999999997</v>
      </c>
      <c r="AC9" s="23"/>
    </row>
    <row r="10" spans="1:29" ht="15.75" x14ac:dyDescent="0.25">
      <c r="A10" s="23"/>
      <c r="B10" s="32">
        <v>45633</v>
      </c>
      <c r="C10" s="67">
        <f t="shared" si="0"/>
        <v>769.31400000000008</v>
      </c>
      <c r="D10" s="68"/>
      <c r="E10" s="48">
        <v>0.66400000000000003</v>
      </c>
      <c r="F10" s="30">
        <v>20.178000000000001</v>
      </c>
      <c r="G10" s="30">
        <v>-1.4410000000000001</v>
      </c>
      <c r="H10" s="30">
        <v>-5.6189999999999998</v>
      </c>
      <c r="I10" s="30">
        <v>13.430999999999999</v>
      </c>
      <c r="J10" s="30">
        <v>17.378</v>
      </c>
      <c r="K10" s="30">
        <v>32.832999999999998</v>
      </c>
      <c r="L10" s="30">
        <v>53.655000000000001</v>
      </c>
      <c r="M10" s="30">
        <v>82.73</v>
      </c>
      <c r="N10" s="30">
        <v>62.716000000000001</v>
      </c>
      <c r="O10" s="30">
        <v>94.853999999999999</v>
      </c>
      <c r="P10" s="30">
        <v>142.97900000000001</v>
      </c>
      <c r="Q10" s="30">
        <v>79.573999999999998</v>
      </c>
      <c r="R10" s="30">
        <v>-0.73799999999999999</v>
      </c>
      <c r="S10" s="30">
        <v>2.2759999999999998</v>
      </c>
      <c r="T10" s="30">
        <v>14.417999999999999</v>
      </c>
      <c r="U10" s="30">
        <v>0.13</v>
      </c>
      <c r="V10" s="30">
        <v>12.19</v>
      </c>
      <c r="W10" s="30">
        <v>6.258</v>
      </c>
      <c r="X10" s="30">
        <v>5.1479999999999997</v>
      </c>
      <c r="Y10" s="30">
        <v>7.2999999999999995E-2</v>
      </c>
      <c r="Z10" s="30">
        <v>49.466999999999999</v>
      </c>
      <c r="AA10" s="30">
        <v>50.69</v>
      </c>
      <c r="AB10" s="31">
        <v>35.47</v>
      </c>
      <c r="AC10" s="23"/>
    </row>
    <row r="11" spans="1:29" ht="15.75" x14ac:dyDescent="0.25">
      <c r="A11" s="23"/>
      <c r="B11" s="32">
        <v>45634</v>
      </c>
      <c r="C11" s="67">
        <f t="shared" si="0"/>
        <v>91.600000000000023</v>
      </c>
      <c r="D11" s="68"/>
      <c r="E11" s="48">
        <v>3.65</v>
      </c>
      <c r="F11" s="30">
        <v>-7.9610000000000003</v>
      </c>
      <c r="G11" s="30">
        <v>3.3050000000000002</v>
      </c>
      <c r="H11" s="30">
        <v>1.3959999999999999</v>
      </c>
      <c r="I11" s="30">
        <v>-0.438</v>
      </c>
      <c r="J11" s="30">
        <v>0.66700000000000004</v>
      </c>
      <c r="K11" s="30">
        <v>-2.8460000000000001</v>
      </c>
      <c r="L11" s="30">
        <v>0.41099999999999998</v>
      </c>
      <c r="M11" s="30">
        <v>-0.74099999999999999</v>
      </c>
      <c r="N11" s="30">
        <v>1.925</v>
      </c>
      <c r="O11" s="30">
        <v>33.780999999999999</v>
      </c>
      <c r="P11" s="30">
        <v>31.204000000000001</v>
      </c>
      <c r="Q11" s="30">
        <v>46.259</v>
      </c>
      <c r="R11" s="30">
        <v>-16</v>
      </c>
      <c r="S11" s="30">
        <v>-23.638999999999999</v>
      </c>
      <c r="T11" s="30">
        <v>-0.13600000000000001</v>
      </c>
      <c r="U11" s="30">
        <v>4.7809999999999997</v>
      </c>
      <c r="V11" s="30">
        <v>6.22</v>
      </c>
      <c r="W11" s="30">
        <v>3.867</v>
      </c>
      <c r="X11" s="30">
        <v>14.087999999999999</v>
      </c>
      <c r="Y11" s="30">
        <v>-0.89100000000000001</v>
      </c>
      <c r="Z11" s="30">
        <v>-1.82</v>
      </c>
      <c r="AA11" s="30">
        <v>-2.9580000000000002</v>
      </c>
      <c r="AB11" s="31">
        <v>-2.524</v>
      </c>
      <c r="AC11" s="23"/>
    </row>
    <row r="12" spans="1:29" ht="15.75" x14ac:dyDescent="0.25">
      <c r="A12" s="23"/>
      <c r="B12" s="32">
        <v>45635</v>
      </c>
      <c r="C12" s="67">
        <f t="shared" si="0"/>
        <v>287.596</v>
      </c>
      <c r="D12" s="68"/>
      <c r="E12" s="48">
        <v>6.2460000000000004</v>
      </c>
      <c r="F12" s="30">
        <v>8.2379999999999995</v>
      </c>
      <c r="G12" s="30">
        <v>9.0150000000000006</v>
      </c>
      <c r="H12" s="30">
        <v>5.5190000000000001</v>
      </c>
      <c r="I12" s="30">
        <v>4.2690000000000001</v>
      </c>
      <c r="J12" s="30">
        <v>-1.6459999999999999</v>
      </c>
      <c r="K12" s="30">
        <v>2.484</v>
      </c>
      <c r="L12" s="30">
        <v>11.521000000000001</v>
      </c>
      <c r="M12" s="30">
        <v>54.500999999999998</v>
      </c>
      <c r="N12" s="30">
        <v>91.308999999999997</v>
      </c>
      <c r="O12" s="30">
        <v>65.093000000000004</v>
      </c>
      <c r="P12" s="30">
        <v>21.484000000000002</v>
      </c>
      <c r="Q12" s="30">
        <v>-5.2830000000000004</v>
      </c>
      <c r="R12" s="30">
        <v>5.0049999999999999</v>
      </c>
      <c r="S12" s="30">
        <v>-1.704</v>
      </c>
      <c r="T12" s="30">
        <v>-1.508</v>
      </c>
      <c r="U12" s="30">
        <v>-0.27700000000000002</v>
      </c>
      <c r="V12" s="30">
        <v>13.262</v>
      </c>
      <c r="W12" s="30">
        <v>10.364000000000001</v>
      </c>
      <c r="X12" s="30">
        <v>1.56</v>
      </c>
      <c r="Y12" s="30">
        <v>-2.6739999999999999</v>
      </c>
      <c r="Z12" s="30">
        <v>-18.181000000000001</v>
      </c>
      <c r="AA12" s="30">
        <v>-5.984</v>
      </c>
      <c r="AB12" s="31">
        <v>14.983000000000001</v>
      </c>
      <c r="AC12" s="23"/>
    </row>
    <row r="13" spans="1:29" ht="15.75" x14ac:dyDescent="0.25">
      <c r="A13" s="23"/>
      <c r="B13" s="32">
        <v>45636</v>
      </c>
      <c r="C13" s="67">
        <f t="shared" si="0"/>
        <v>97.849000000000018</v>
      </c>
      <c r="D13" s="68"/>
      <c r="E13" s="48">
        <v>27.872</v>
      </c>
      <c r="F13" s="30">
        <v>27.713000000000001</v>
      </c>
      <c r="G13" s="30">
        <v>37.008000000000003</v>
      </c>
      <c r="H13" s="30">
        <v>-24.486999999999998</v>
      </c>
      <c r="I13" s="30">
        <v>-27.234999999999999</v>
      </c>
      <c r="J13" s="30">
        <v>24.472000000000001</v>
      </c>
      <c r="K13" s="30">
        <v>-27.251999999999999</v>
      </c>
      <c r="L13" s="30">
        <v>18.28</v>
      </c>
      <c r="M13" s="30">
        <v>18.93</v>
      </c>
      <c r="N13" s="30">
        <v>31.936</v>
      </c>
      <c r="O13" s="30">
        <v>-1.0209999999999999</v>
      </c>
      <c r="P13" s="30">
        <v>-18.277999999999999</v>
      </c>
      <c r="Q13" s="30">
        <v>11.316000000000001</v>
      </c>
      <c r="R13" s="30">
        <v>-32.220999999999997</v>
      </c>
      <c r="S13" s="30">
        <v>-10.487</v>
      </c>
      <c r="T13" s="30">
        <v>8.8190000000000008</v>
      </c>
      <c r="U13" s="30">
        <v>-4.8819999999999997</v>
      </c>
      <c r="V13" s="30">
        <v>20.855</v>
      </c>
      <c r="W13" s="30">
        <v>1.302</v>
      </c>
      <c r="X13" s="30">
        <v>3.7879999999999998</v>
      </c>
      <c r="Y13" s="30">
        <v>1.871</v>
      </c>
      <c r="Z13" s="30">
        <v>2.4359999999999999</v>
      </c>
      <c r="AA13" s="30">
        <v>2.3050000000000002</v>
      </c>
      <c r="AB13" s="31">
        <v>4.8090000000000002</v>
      </c>
      <c r="AC13" s="23"/>
    </row>
    <row r="14" spans="1:29" ht="15.75" x14ac:dyDescent="0.25">
      <c r="A14" s="23"/>
      <c r="B14" s="32">
        <v>45637</v>
      </c>
      <c r="C14" s="67">
        <f t="shared" si="0"/>
        <v>139.28700000000001</v>
      </c>
      <c r="D14" s="68"/>
      <c r="E14" s="48">
        <v>3.698</v>
      </c>
      <c r="F14" s="30">
        <v>2.9540000000000002</v>
      </c>
      <c r="G14" s="30">
        <v>5.0730000000000004</v>
      </c>
      <c r="H14" s="30">
        <v>4.399</v>
      </c>
      <c r="I14" s="30">
        <v>18.026</v>
      </c>
      <c r="J14" s="30">
        <v>12.090999999999999</v>
      </c>
      <c r="K14" s="30">
        <v>-0.44</v>
      </c>
      <c r="L14" s="30">
        <v>14.507999999999999</v>
      </c>
      <c r="M14" s="30">
        <v>-1.0009999999999999</v>
      </c>
      <c r="N14" s="30">
        <v>-12.295999999999999</v>
      </c>
      <c r="O14" s="30">
        <v>26.178999999999998</v>
      </c>
      <c r="P14" s="30">
        <v>27.904</v>
      </c>
      <c r="Q14" s="30">
        <v>22.074000000000002</v>
      </c>
      <c r="R14" s="30">
        <v>-1.4950000000000001</v>
      </c>
      <c r="S14" s="30">
        <v>0.56699999999999995</v>
      </c>
      <c r="T14" s="30">
        <v>19.382000000000001</v>
      </c>
      <c r="U14" s="30">
        <v>-2.5550000000000002</v>
      </c>
      <c r="V14" s="30">
        <v>-6.6760000000000002</v>
      </c>
      <c r="W14" s="30">
        <v>3.5880000000000001</v>
      </c>
      <c r="X14" s="30">
        <v>-1.109</v>
      </c>
      <c r="Y14" s="30">
        <v>-1.8260000000000001</v>
      </c>
      <c r="Z14" s="30">
        <v>-1.171</v>
      </c>
      <c r="AA14" s="30">
        <v>-0.154</v>
      </c>
      <c r="AB14" s="31">
        <v>7.5670000000000002</v>
      </c>
      <c r="AC14" s="23"/>
    </row>
    <row r="15" spans="1:29" ht="15.75" x14ac:dyDescent="0.25">
      <c r="A15" s="23"/>
      <c r="B15" s="32">
        <v>45638</v>
      </c>
      <c r="C15" s="67">
        <f t="shared" si="0"/>
        <v>13.391999999999994</v>
      </c>
      <c r="D15" s="68"/>
      <c r="E15" s="48">
        <v>10.474</v>
      </c>
      <c r="F15" s="30">
        <v>9.4649999999999999</v>
      </c>
      <c r="G15" s="30">
        <v>7.7670000000000003</v>
      </c>
      <c r="H15" s="30">
        <v>15.895</v>
      </c>
      <c r="I15" s="30">
        <v>-6.0960000000000001</v>
      </c>
      <c r="J15" s="30">
        <v>-6.2489999999999997</v>
      </c>
      <c r="K15" s="30">
        <v>0.51500000000000001</v>
      </c>
      <c r="L15" s="30">
        <v>1.913</v>
      </c>
      <c r="M15" s="30">
        <v>8.0289999999999999</v>
      </c>
      <c r="N15" s="30">
        <v>-1.702</v>
      </c>
      <c r="O15" s="30">
        <v>-23.292999999999999</v>
      </c>
      <c r="P15" s="30">
        <v>-4.5880000000000001</v>
      </c>
      <c r="Q15" s="30">
        <v>2.0179999999999998</v>
      </c>
      <c r="R15" s="30">
        <v>-7.6680000000000001</v>
      </c>
      <c r="S15" s="30">
        <v>0.623</v>
      </c>
      <c r="T15" s="30">
        <v>0.70399999999999996</v>
      </c>
      <c r="U15" s="30">
        <v>1.5329999999999999</v>
      </c>
      <c r="V15" s="30">
        <v>2.7189999999999999</v>
      </c>
      <c r="W15" s="30">
        <v>0.34399999999999997</v>
      </c>
      <c r="X15" s="30">
        <v>0.91400000000000003</v>
      </c>
      <c r="Y15" s="30">
        <v>2.8570000000000002</v>
      </c>
      <c r="Z15" s="30">
        <v>-1.784</v>
      </c>
      <c r="AA15" s="30">
        <v>-4.9379999999999997</v>
      </c>
      <c r="AB15" s="31">
        <v>3.94</v>
      </c>
      <c r="AC15" s="23"/>
    </row>
    <row r="16" spans="1:29" ht="15.75" x14ac:dyDescent="0.25">
      <c r="A16" s="23"/>
      <c r="B16" s="32">
        <v>45639</v>
      </c>
      <c r="C16" s="67">
        <f t="shared" si="0"/>
        <v>-26.241</v>
      </c>
      <c r="D16" s="68"/>
      <c r="E16" s="48">
        <v>19.846</v>
      </c>
      <c r="F16" s="30">
        <v>33.106000000000002</v>
      </c>
      <c r="G16" s="30">
        <v>17.373000000000001</v>
      </c>
      <c r="H16" s="30">
        <v>1.4610000000000001</v>
      </c>
      <c r="I16" s="30">
        <v>-15.329000000000001</v>
      </c>
      <c r="J16" s="30">
        <v>-22.053999999999998</v>
      </c>
      <c r="K16" s="30">
        <v>2.3380000000000001</v>
      </c>
      <c r="L16" s="30">
        <v>-10.457000000000001</v>
      </c>
      <c r="M16" s="30">
        <v>-7.7510000000000003</v>
      </c>
      <c r="N16" s="30">
        <v>-0.45200000000000001</v>
      </c>
      <c r="O16" s="30">
        <v>-16.396000000000001</v>
      </c>
      <c r="P16" s="30">
        <v>-1.9590000000000001</v>
      </c>
      <c r="Q16" s="30">
        <v>-2.1070000000000002</v>
      </c>
      <c r="R16" s="30">
        <v>18.161999999999999</v>
      </c>
      <c r="S16" s="30">
        <v>-0.501</v>
      </c>
      <c r="T16" s="30">
        <v>-3.7709999999999999</v>
      </c>
      <c r="U16" s="30">
        <v>-6.5659999999999998</v>
      </c>
      <c r="V16" s="30">
        <v>1.77</v>
      </c>
      <c r="W16" s="30">
        <v>1.5209999999999999</v>
      </c>
      <c r="X16" s="30">
        <v>0.316</v>
      </c>
      <c r="Y16" s="30">
        <v>-11.513</v>
      </c>
      <c r="Z16" s="30">
        <v>-6.056</v>
      </c>
      <c r="AA16" s="30">
        <v>-19.576000000000001</v>
      </c>
      <c r="AB16" s="31">
        <v>2.3540000000000001</v>
      </c>
      <c r="AC16" s="23"/>
    </row>
    <row r="17" spans="1:29" ht="15.75" x14ac:dyDescent="0.25">
      <c r="A17" s="23"/>
      <c r="B17" s="32">
        <v>45640</v>
      </c>
      <c r="C17" s="67">
        <f t="shared" si="0"/>
        <v>-139.62099999999998</v>
      </c>
      <c r="D17" s="68"/>
      <c r="E17" s="29">
        <v>25.706</v>
      </c>
      <c r="F17" s="30">
        <v>-11.209</v>
      </c>
      <c r="G17" s="30">
        <v>-17.593</v>
      </c>
      <c r="H17" s="30">
        <v>-3.1669999999999998</v>
      </c>
      <c r="I17" s="30">
        <v>-1.0449999999999999</v>
      </c>
      <c r="J17" s="30">
        <v>-24.420999999999999</v>
      </c>
      <c r="K17" s="30">
        <v>-0.25</v>
      </c>
      <c r="L17" s="30">
        <v>-1.6180000000000001</v>
      </c>
      <c r="M17" s="30">
        <v>-4.5339999999999998</v>
      </c>
      <c r="N17" s="30">
        <v>1.5149999999999999</v>
      </c>
      <c r="O17" s="30">
        <v>-25.016999999999999</v>
      </c>
      <c r="P17" s="30">
        <v>-16.233000000000001</v>
      </c>
      <c r="Q17" s="30">
        <v>-40.872</v>
      </c>
      <c r="R17" s="30">
        <v>-12.385999999999999</v>
      </c>
      <c r="S17" s="30">
        <v>-3.427</v>
      </c>
      <c r="T17" s="30">
        <v>-11.843</v>
      </c>
      <c r="U17" s="30">
        <v>-60.570999999999998</v>
      </c>
      <c r="V17" s="30">
        <v>-9.4949999999999992</v>
      </c>
      <c r="W17" s="30">
        <v>-0.28399999999999997</v>
      </c>
      <c r="X17" s="30">
        <v>1.468</v>
      </c>
      <c r="Y17" s="30">
        <v>15.523</v>
      </c>
      <c r="Z17" s="30">
        <v>19.245999999999999</v>
      </c>
      <c r="AA17" s="30">
        <v>14.372999999999999</v>
      </c>
      <c r="AB17" s="31">
        <v>26.513000000000002</v>
      </c>
      <c r="AC17" s="23"/>
    </row>
    <row r="18" spans="1:29" ht="15.75" x14ac:dyDescent="0.25">
      <c r="A18" s="23"/>
      <c r="B18" s="32">
        <v>45641</v>
      </c>
      <c r="C18" s="67">
        <f t="shared" si="0"/>
        <v>-156.69200000000001</v>
      </c>
      <c r="D18" s="68"/>
      <c r="E18" s="48">
        <v>6.1719999999999997</v>
      </c>
      <c r="F18" s="30">
        <v>24.076000000000001</v>
      </c>
      <c r="G18" s="30">
        <v>-19.193999999999999</v>
      </c>
      <c r="H18" s="30">
        <v>17.224</v>
      </c>
      <c r="I18" s="30">
        <v>-2.2999999999999998</v>
      </c>
      <c r="J18" s="30">
        <v>4.0010000000000003</v>
      </c>
      <c r="K18" s="30">
        <v>7.9580000000000002</v>
      </c>
      <c r="L18" s="30">
        <v>10.231</v>
      </c>
      <c r="M18" s="30">
        <v>-18.065999999999999</v>
      </c>
      <c r="N18" s="30">
        <v>-2.3149999999999999</v>
      </c>
      <c r="O18" s="30">
        <v>8.2859999999999996</v>
      </c>
      <c r="P18" s="30">
        <v>-1.9279999999999999</v>
      </c>
      <c r="Q18" s="30">
        <v>0.16400000000000001</v>
      </c>
      <c r="R18" s="30">
        <v>-5.9180000000000001</v>
      </c>
      <c r="S18" s="30">
        <v>-24.317</v>
      </c>
      <c r="T18" s="30">
        <v>-24.774000000000001</v>
      </c>
      <c r="U18" s="30">
        <v>-30.855</v>
      </c>
      <c r="V18" s="30">
        <v>-43.475999999999999</v>
      </c>
      <c r="W18" s="30">
        <v>-20.437999999999999</v>
      </c>
      <c r="X18" s="30">
        <v>-20.329000000000001</v>
      </c>
      <c r="Y18" s="30">
        <v>-39.764000000000003</v>
      </c>
      <c r="Z18" s="30">
        <v>-1.504</v>
      </c>
      <c r="AA18" s="30">
        <v>8.2119999999999997</v>
      </c>
      <c r="AB18" s="31">
        <v>12.162000000000001</v>
      </c>
      <c r="AC18" s="23"/>
    </row>
    <row r="19" spans="1:29" ht="15.75" x14ac:dyDescent="0.25">
      <c r="A19" s="23"/>
      <c r="B19" s="32">
        <v>45642</v>
      </c>
      <c r="C19" s="67">
        <f t="shared" si="0"/>
        <v>260.87400000000002</v>
      </c>
      <c r="D19" s="68"/>
      <c r="E19" s="48">
        <v>6.0890000000000004</v>
      </c>
      <c r="F19" s="30">
        <v>17.920999999999999</v>
      </c>
      <c r="G19" s="30">
        <v>2.3860000000000001</v>
      </c>
      <c r="H19" s="30">
        <v>13.925000000000001</v>
      </c>
      <c r="I19" s="30">
        <v>10.737</v>
      </c>
      <c r="J19" s="30">
        <v>13.613</v>
      </c>
      <c r="K19" s="30">
        <v>-1.492</v>
      </c>
      <c r="L19" s="30">
        <v>1.744</v>
      </c>
      <c r="M19" s="30">
        <v>21.553000000000001</v>
      </c>
      <c r="N19" s="30">
        <v>10.949</v>
      </c>
      <c r="O19" s="30">
        <v>13.340999999999999</v>
      </c>
      <c r="P19" s="30">
        <v>32.241999999999997</v>
      </c>
      <c r="Q19" s="30">
        <v>46.831000000000003</v>
      </c>
      <c r="R19" s="30">
        <v>35.484999999999999</v>
      </c>
      <c r="S19" s="30">
        <v>30.751999999999999</v>
      </c>
      <c r="T19" s="30">
        <v>-13.054</v>
      </c>
      <c r="U19" s="30">
        <v>4.7110000000000003</v>
      </c>
      <c r="V19" s="30">
        <v>2.3340000000000001</v>
      </c>
      <c r="W19" s="30">
        <v>2.6579999999999999</v>
      </c>
      <c r="X19" s="30">
        <v>5.0359999999999996</v>
      </c>
      <c r="Y19" s="30">
        <v>1.8420000000000001</v>
      </c>
      <c r="Z19" s="30">
        <v>3.4079999999999999</v>
      </c>
      <c r="AA19" s="30">
        <v>3.8340000000000001</v>
      </c>
      <c r="AB19" s="31">
        <v>-5.9710000000000001</v>
      </c>
      <c r="AC19" s="23"/>
    </row>
    <row r="20" spans="1:29" ht="15.75" x14ac:dyDescent="0.25">
      <c r="A20" s="23"/>
      <c r="B20" s="32">
        <v>45643</v>
      </c>
      <c r="C20" s="67">
        <f t="shared" si="0"/>
        <v>-184.22400000000007</v>
      </c>
      <c r="D20" s="68"/>
      <c r="E20" s="48">
        <v>-16.588999999999999</v>
      </c>
      <c r="F20" s="30">
        <v>-5.2590000000000003</v>
      </c>
      <c r="G20" s="30">
        <v>-31.891999999999999</v>
      </c>
      <c r="H20" s="30">
        <v>-34.747999999999998</v>
      </c>
      <c r="I20" s="30">
        <v>-33.28</v>
      </c>
      <c r="J20" s="30">
        <v>-16.155000000000001</v>
      </c>
      <c r="K20" s="30">
        <v>-35.377000000000002</v>
      </c>
      <c r="L20" s="30">
        <v>-8.5129999999999999</v>
      </c>
      <c r="M20" s="30">
        <v>14.25</v>
      </c>
      <c r="N20" s="30">
        <v>19.963000000000001</v>
      </c>
      <c r="O20" s="30">
        <v>6.4619999999999997</v>
      </c>
      <c r="P20" s="30">
        <v>12.087999999999999</v>
      </c>
      <c r="Q20" s="30">
        <v>1.2629999999999999</v>
      </c>
      <c r="R20" s="30">
        <v>5.6589999999999998</v>
      </c>
      <c r="S20" s="30">
        <v>-3.6059999999999999</v>
      </c>
      <c r="T20" s="30">
        <v>-15.326000000000001</v>
      </c>
      <c r="U20" s="30">
        <v>-5.8280000000000003</v>
      </c>
      <c r="V20" s="30">
        <v>-12.054</v>
      </c>
      <c r="W20" s="30">
        <v>3.5089999999999999</v>
      </c>
      <c r="X20" s="30">
        <v>1.44</v>
      </c>
      <c r="Y20" s="30">
        <v>-1.476</v>
      </c>
      <c r="Z20" s="30">
        <v>0.27900000000000003</v>
      </c>
      <c r="AA20" s="30">
        <v>-32.17</v>
      </c>
      <c r="AB20" s="31">
        <v>3.1360000000000001</v>
      </c>
      <c r="AC20" s="23"/>
    </row>
    <row r="21" spans="1:29" ht="15.75" x14ac:dyDescent="0.25">
      <c r="A21" s="23"/>
      <c r="B21" s="32">
        <v>45644</v>
      </c>
      <c r="C21" s="67">
        <f t="shared" si="0"/>
        <v>52.634999999999991</v>
      </c>
      <c r="D21" s="68"/>
      <c r="E21" s="48">
        <v>1.66</v>
      </c>
      <c r="F21" s="30">
        <v>-2.6930000000000001</v>
      </c>
      <c r="G21" s="30">
        <v>4.7039999999999997</v>
      </c>
      <c r="H21" s="30">
        <v>8.43</v>
      </c>
      <c r="I21" s="30">
        <v>0.86799999999999999</v>
      </c>
      <c r="J21" s="30">
        <v>0.77900000000000003</v>
      </c>
      <c r="K21" s="30">
        <v>-2.2370000000000001</v>
      </c>
      <c r="L21" s="30">
        <v>7.3970000000000002</v>
      </c>
      <c r="M21" s="30">
        <v>5.851</v>
      </c>
      <c r="N21" s="30">
        <v>3.9609999999999999</v>
      </c>
      <c r="O21" s="30">
        <v>0.31</v>
      </c>
      <c r="P21" s="30">
        <v>15.88</v>
      </c>
      <c r="Q21" s="30">
        <v>-6.7169999999999996</v>
      </c>
      <c r="R21" s="30">
        <v>-25.943000000000001</v>
      </c>
      <c r="S21" s="30">
        <v>-13.917</v>
      </c>
      <c r="T21" s="30">
        <v>-13.803000000000001</v>
      </c>
      <c r="U21" s="30">
        <v>-0.30499999999999999</v>
      </c>
      <c r="V21" s="30">
        <v>3.1930000000000001</v>
      </c>
      <c r="W21" s="30">
        <v>5.431</v>
      </c>
      <c r="X21" s="30">
        <v>8.9580000000000002</v>
      </c>
      <c r="Y21" s="30">
        <v>12.231999999999999</v>
      </c>
      <c r="Z21" s="30">
        <v>12.269</v>
      </c>
      <c r="AA21" s="30">
        <v>11.641</v>
      </c>
      <c r="AB21" s="31">
        <v>14.686</v>
      </c>
      <c r="AC21" s="23"/>
    </row>
    <row r="22" spans="1:29" ht="15.75" x14ac:dyDescent="0.25">
      <c r="A22" s="23"/>
      <c r="B22" s="32">
        <v>45645</v>
      </c>
      <c r="C22" s="67">
        <f t="shared" si="0"/>
        <v>87.998999999999995</v>
      </c>
      <c r="D22" s="68"/>
      <c r="E22" s="48">
        <v>6.3929999999999998</v>
      </c>
      <c r="F22" s="30">
        <v>4.5</v>
      </c>
      <c r="G22" s="30">
        <v>6.47</v>
      </c>
      <c r="H22" s="30">
        <v>-6.0590000000000002</v>
      </c>
      <c r="I22" s="30">
        <v>13.385</v>
      </c>
      <c r="J22" s="30">
        <v>3.9E-2</v>
      </c>
      <c r="K22" s="30">
        <v>-1.268</v>
      </c>
      <c r="L22" s="30">
        <v>17.824999999999999</v>
      </c>
      <c r="M22" s="30">
        <v>4.9749999999999996</v>
      </c>
      <c r="N22" s="30">
        <v>7.258</v>
      </c>
      <c r="O22" s="30">
        <v>-14.436</v>
      </c>
      <c r="P22" s="30">
        <v>10.555</v>
      </c>
      <c r="Q22" s="30">
        <v>3.3180000000000001</v>
      </c>
      <c r="R22" s="30">
        <v>-3.7309999999999999</v>
      </c>
      <c r="S22" s="30">
        <v>-2.19</v>
      </c>
      <c r="T22" s="30">
        <v>-8.2750000000000004</v>
      </c>
      <c r="U22" s="30">
        <v>2.3940000000000001</v>
      </c>
      <c r="V22" s="30">
        <v>2.5760000000000001</v>
      </c>
      <c r="W22" s="30">
        <v>5.5650000000000004</v>
      </c>
      <c r="X22" s="30">
        <v>4.415</v>
      </c>
      <c r="Y22" s="30">
        <v>6.3170000000000002</v>
      </c>
      <c r="Z22" s="30">
        <v>3.1110000000000002</v>
      </c>
      <c r="AA22" s="30">
        <v>0.47899999999999998</v>
      </c>
      <c r="AB22" s="31">
        <v>24.382999999999999</v>
      </c>
      <c r="AC22" s="23"/>
    </row>
    <row r="23" spans="1:29" ht="15.75" x14ac:dyDescent="0.25">
      <c r="A23" s="23"/>
      <c r="B23" s="32">
        <v>45646</v>
      </c>
      <c r="C23" s="67">
        <f t="shared" si="0"/>
        <v>-2027.8910000000001</v>
      </c>
      <c r="D23" s="68"/>
      <c r="E23" s="48">
        <v>15.741</v>
      </c>
      <c r="F23" s="30">
        <v>-73.009</v>
      </c>
      <c r="G23" s="30">
        <v>-12.752000000000001</v>
      </c>
      <c r="H23" s="30">
        <v>-23.620999999999999</v>
      </c>
      <c r="I23" s="30">
        <v>-20.399000000000001</v>
      </c>
      <c r="J23" s="30">
        <v>-14.295</v>
      </c>
      <c r="K23" s="30">
        <v>-20.041</v>
      </c>
      <c r="L23" s="30">
        <v>-1.2929999999999999</v>
      </c>
      <c r="M23" s="30">
        <v>-99.837000000000003</v>
      </c>
      <c r="N23" s="30">
        <v>-162.35900000000001</v>
      </c>
      <c r="O23" s="30">
        <v>-130.69900000000001</v>
      </c>
      <c r="P23" s="30">
        <v>-107.057</v>
      </c>
      <c r="Q23" s="30">
        <v>-111.377</v>
      </c>
      <c r="R23" s="30">
        <v>-221.02600000000001</v>
      </c>
      <c r="S23" s="30">
        <v>-184.91800000000001</v>
      </c>
      <c r="T23" s="30">
        <v>-186.5</v>
      </c>
      <c r="U23" s="30">
        <v>-245.17099999999999</v>
      </c>
      <c r="V23" s="30">
        <v>-202.01499999999999</v>
      </c>
      <c r="W23" s="30">
        <v>-118.49299999999999</v>
      </c>
      <c r="X23" s="30">
        <v>-77.256</v>
      </c>
      <c r="Y23" s="30">
        <v>-23.055</v>
      </c>
      <c r="Z23" s="30">
        <v>-0.66500000000000004</v>
      </c>
      <c r="AA23" s="30">
        <v>-2.831</v>
      </c>
      <c r="AB23" s="31">
        <v>-4.9630000000000001</v>
      </c>
      <c r="AC23" s="23"/>
    </row>
    <row r="24" spans="1:29" ht="15.75" x14ac:dyDescent="0.25">
      <c r="A24" s="23"/>
      <c r="B24" s="32">
        <v>45647</v>
      </c>
      <c r="C24" s="67">
        <f t="shared" si="0"/>
        <v>379.99000000000007</v>
      </c>
      <c r="D24" s="68"/>
      <c r="E24" s="48">
        <v>4.9560000000000004</v>
      </c>
      <c r="F24" s="30">
        <v>-19.84</v>
      </c>
      <c r="G24" s="30">
        <v>-3.5720000000000001</v>
      </c>
      <c r="H24" s="30">
        <v>-1.4390000000000001</v>
      </c>
      <c r="I24" s="30">
        <v>-0.69899999999999995</v>
      </c>
      <c r="J24" s="30">
        <v>18.544</v>
      </c>
      <c r="K24" s="30">
        <v>-9.7690000000000001</v>
      </c>
      <c r="L24" s="30">
        <v>-7.6970000000000001</v>
      </c>
      <c r="M24" s="30">
        <v>85.977000000000004</v>
      </c>
      <c r="N24" s="30">
        <v>86.852000000000004</v>
      </c>
      <c r="O24" s="30">
        <v>61.475000000000001</v>
      </c>
      <c r="P24" s="30">
        <v>88.116</v>
      </c>
      <c r="Q24" s="30">
        <v>64.31</v>
      </c>
      <c r="R24" s="30">
        <v>-3.6589999999999998</v>
      </c>
      <c r="S24" s="30">
        <v>-1.444</v>
      </c>
      <c r="T24" s="30">
        <v>9.4990000000000006</v>
      </c>
      <c r="U24" s="30">
        <v>-0.95899999999999996</v>
      </c>
      <c r="V24" s="30">
        <v>2.5</v>
      </c>
      <c r="W24" s="30">
        <v>2.6840000000000002</v>
      </c>
      <c r="X24" s="30">
        <v>-0.28599999999999998</v>
      </c>
      <c r="Y24" s="30">
        <v>0.64200000000000002</v>
      </c>
      <c r="Z24" s="30">
        <v>-0.66700000000000004</v>
      </c>
      <c r="AA24" s="30">
        <v>7.2329999999999997</v>
      </c>
      <c r="AB24" s="31">
        <v>-2.7669999999999999</v>
      </c>
      <c r="AC24" s="23"/>
    </row>
    <row r="25" spans="1:29" ht="15.75" x14ac:dyDescent="0.25">
      <c r="A25" s="23"/>
      <c r="B25" s="32">
        <v>45648</v>
      </c>
      <c r="C25" s="67">
        <f t="shared" si="0"/>
        <v>-317.99799999999993</v>
      </c>
      <c r="D25" s="68"/>
      <c r="E25" s="48">
        <v>1.5449999999999999</v>
      </c>
      <c r="F25" s="30">
        <v>-32.256999999999998</v>
      </c>
      <c r="G25" s="30">
        <v>-34.665999999999997</v>
      </c>
      <c r="H25" s="30">
        <v>-34.173999999999999</v>
      </c>
      <c r="I25" s="30">
        <v>-29.387</v>
      </c>
      <c r="J25" s="30">
        <v>-10.119</v>
      </c>
      <c r="K25" s="30">
        <v>-46.991</v>
      </c>
      <c r="L25" s="30">
        <v>-1.381</v>
      </c>
      <c r="M25" s="30">
        <v>-0.55100000000000005</v>
      </c>
      <c r="N25" s="30">
        <v>-19.393000000000001</v>
      </c>
      <c r="O25" s="30">
        <v>-4.9740000000000002</v>
      </c>
      <c r="P25" s="30">
        <v>-7.4669999999999996</v>
      </c>
      <c r="Q25" s="30">
        <v>-6.4340000000000002</v>
      </c>
      <c r="R25" s="30">
        <v>-1.054</v>
      </c>
      <c r="S25" s="30">
        <v>-12.993</v>
      </c>
      <c r="T25" s="30">
        <v>-10.994</v>
      </c>
      <c r="U25" s="30">
        <v>-10.044</v>
      </c>
      <c r="V25" s="30">
        <v>-10.07</v>
      </c>
      <c r="W25" s="30">
        <v>-6.2809999999999997</v>
      </c>
      <c r="X25" s="30">
        <v>-10.989000000000001</v>
      </c>
      <c r="Y25" s="30">
        <v>-14.731</v>
      </c>
      <c r="Z25" s="30">
        <v>-10.664999999999999</v>
      </c>
      <c r="AA25" s="30">
        <v>-1.7709999999999999</v>
      </c>
      <c r="AB25" s="31">
        <v>-2.157</v>
      </c>
      <c r="AC25" s="23"/>
    </row>
    <row r="26" spans="1:29" ht="15.75" x14ac:dyDescent="0.25">
      <c r="A26" s="23"/>
      <c r="B26" s="32">
        <v>45649</v>
      </c>
      <c r="C26" s="67">
        <f t="shared" si="0"/>
        <v>-419.24500000000012</v>
      </c>
      <c r="D26" s="68"/>
      <c r="E26" s="48">
        <v>-1.5069999999999999</v>
      </c>
      <c r="F26" s="30">
        <v>-10.683</v>
      </c>
      <c r="G26" s="30">
        <v>1.488</v>
      </c>
      <c r="H26" s="30">
        <v>-30.788</v>
      </c>
      <c r="I26" s="30">
        <v>-26.725999999999999</v>
      </c>
      <c r="J26" s="30">
        <v>-10.83</v>
      </c>
      <c r="K26" s="30">
        <v>-20.241</v>
      </c>
      <c r="L26" s="30">
        <v>-13.111000000000001</v>
      </c>
      <c r="M26" s="30">
        <v>-25.702999999999999</v>
      </c>
      <c r="N26" s="30">
        <v>-24.407</v>
      </c>
      <c r="O26" s="30">
        <v>0.60099999999999998</v>
      </c>
      <c r="P26" s="30">
        <v>-14.294</v>
      </c>
      <c r="Q26" s="30">
        <v>-45.972000000000001</v>
      </c>
      <c r="R26" s="30">
        <v>-64.52</v>
      </c>
      <c r="S26" s="30">
        <v>-30.434000000000001</v>
      </c>
      <c r="T26" s="30">
        <v>-21.056999999999999</v>
      </c>
      <c r="U26" s="30">
        <v>-9.7780000000000005</v>
      </c>
      <c r="V26" s="30">
        <v>-24.617000000000001</v>
      </c>
      <c r="W26" s="30">
        <v>-5.9909999999999997</v>
      </c>
      <c r="X26" s="30">
        <v>-7.2610000000000001</v>
      </c>
      <c r="Y26" s="30">
        <v>-6.298</v>
      </c>
      <c r="Z26" s="30">
        <v>-9.33</v>
      </c>
      <c r="AA26" s="30">
        <v>-16.088999999999999</v>
      </c>
      <c r="AB26" s="31">
        <v>-1.6970000000000001</v>
      </c>
      <c r="AC26" s="23"/>
    </row>
    <row r="27" spans="1:29" ht="15.75" x14ac:dyDescent="0.25">
      <c r="A27" s="23"/>
      <c r="B27" s="32">
        <v>45650</v>
      </c>
      <c r="C27" s="67">
        <f t="shared" si="0"/>
        <v>-269.85000000000008</v>
      </c>
      <c r="D27" s="68"/>
      <c r="E27" s="48">
        <v>0.13100000000000001</v>
      </c>
      <c r="F27" s="30">
        <v>-2.5459999999999998</v>
      </c>
      <c r="G27" s="30">
        <v>-18.931000000000001</v>
      </c>
      <c r="H27" s="30">
        <v>-6.4459999999999997</v>
      </c>
      <c r="I27" s="30">
        <v>-7.9329999999999998</v>
      </c>
      <c r="J27" s="30">
        <v>-19.428000000000001</v>
      </c>
      <c r="K27" s="30">
        <v>-5.5540000000000003</v>
      </c>
      <c r="L27" s="30">
        <v>-17.858000000000001</v>
      </c>
      <c r="M27" s="30">
        <v>-46.146999999999998</v>
      </c>
      <c r="N27" s="30">
        <v>-21.919</v>
      </c>
      <c r="O27" s="30">
        <v>-49.372</v>
      </c>
      <c r="P27" s="30">
        <v>-29.359000000000002</v>
      </c>
      <c r="Q27" s="30">
        <v>-3.99</v>
      </c>
      <c r="R27" s="30">
        <v>-13.225</v>
      </c>
      <c r="S27" s="30">
        <v>2.8929999999999998</v>
      </c>
      <c r="T27" s="30">
        <v>1.0880000000000001</v>
      </c>
      <c r="U27" s="30">
        <v>-1.585</v>
      </c>
      <c r="V27" s="30">
        <v>7.4999999999999997E-2</v>
      </c>
      <c r="W27" s="30">
        <v>-2.6669999999999998</v>
      </c>
      <c r="X27" s="30">
        <v>-0.80500000000000005</v>
      </c>
      <c r="Y27" s="30">
        <v>-2.294</v>
      </c>
      <c r="Z27" s="30">
        <v>-6.2560000000000002</v>
      </c>
      <c r="AA27" s="30">
        <v>-12.568</v>
      </c>
      <c r="AB27" s="31">
        <v>-5.1539999999999999</v>
      </c>
      <c r="AC27" s="23"/>
    </row>
    <row r="28" spans="1:29" ht="15.75" x14ac:dyDescent="0.25">
      <c r="A28" s="23"/>
      <c r="B28" s="32">
        <v>45651</v>
      </c>
      <c r="C28" s="67">
        <f t="shared" si="0"/>
        <v>-61.136999999999993</v>
      </c>
      <c r="D28" s="68"/>
      <c r="E28" s="48">
        <v>4.0620000000000003</v>
      </c>
      <c r="F28" s="30">
        <v>10.284000000000001</v>
      </c>
      <c r="G28" s="30">
        <v>-7.2060000000000004</v>
      </c>
      <c r="H28" s="30">
        <v>3.31</v>
      </c>
      <c r="I28" s="30">
        <v>-5.0490000000000004</v>
      </c>
      <c r="J28" s="30">
        <v>-1.5049999999999999</v>
      </c>
      <c r="K28" s="30">
        <v>-3.8210000000000002</v>
      </c>
      <c r="L28" s="30">
        <v>-4.516</v>
      </c>
      <c r="M28" s="30">
        <v>-6.77</v>
      </c>
      <c r="N28" s="30">
        <v>-11.65</v>
      </c>
      <c r="O28" s="30">
        <v>-21.88</v>
      </c>
      <c r="P28" s="30">
        <v>-12.032999999999999</v>
      </c>
      <c r="Q28" s="30">
        <v>-4.8630000000000004</v>
      </c>
      <c r="R28" s="30">
        <v>-21.920999999999999</v>
      </c>
      <c r="S28" s="30">
        <v>-11.18</v>
      </c>
      <c r="T28" s="30">
        <v>-0.626</v>
      </c>
      <c r="U28" s="30">
        <v>-3.1720000000000002</v>
      </c>
      <c r="V28" s="30">
        <v>-0.78</v>
      </c>
      <c r="W28" s="30">
        <v>4.423</v>
      </c>
      <c r="X28" s="30">
        <v>1.962</v>
      </c>
      <c r="Y28" s="30">
        <v>3.4710000000000001</v>
      </c>
      <c r="Z28" s="30">
        <v>7.3</v>
      </c>
      <c r="AA28" s="30">
        <v>-1.4610000000000001</v>
      </c>
      <c r="AB28" s="31">
        <v>22.484000000000002</v>
      </c>
      <c r="AC28" s="23"/>
    </row>
    <row r="29" spans="1:29" ht="15.75" x14ac:dyDescent="0.25">
      <c r="A29" s="23"/>
      <c r="B29" s="32">
        <v>45652</v>
      </c>
      <c r="C29" s="67">
        <f t="shared" si="0"/>
        <v>7.914000000000005</v>
      </c>
      <c r="D29" s="68"/>
      <c r="E29" s="48">
        <v>6.1360000000000001</v>
      </c>
      <c r="F29" s="30">
        <v>10.654999999999999</v>
      </c>
      <c r="G29" s="30">
        <v>4.4809999999999999</v>
      </c>
      <c r="H29" s="30">
        <v>3.9460000000000002</v>
      </c>
      <c r="I29" s="30">
        <v>0.63100000000000001</v>
      </c>
      <c r="J29" s="30">
        <v>8.5990000000000002</v>
      </c>
      <c r="K29" s="30">
        <v>-5.3540000000000001</v>
      </c>
      <c r="L29" s="30">
        <v>-6.3849999999999998</v>
      </c>
      <c r="M29" s="30">
        <v>-23.8</v>
      </c>
      <c r="N29" s="30">
        <v>-0.57999999999999996</v>
      </c>
      <c r="O29" s="30">
        <v>-11.702999999999999</v>
      </c>
      <c r="P29" s="30">
        <v>0.4</v>
      </c>
      <c r="Q29" s="30">
        <v>-1.0249999999999999</v>
      </c>
      <c r="R29" s="30">
        <v>-4.8609999999999998</v>
      </c>
      <c r="S29" s="30">
        <v>1.9810000000000001</v>
      </c>
      <c r="T29" s="30">
        <v>0.154</v>
      </c>
      <c r="U29" s="30">
        <v>-3.7999999999999999E-2</v>
      </c>
      <c r="V29" s="30">
        <v>0.625</v>
      </c>
      <c r="W29" s="30">
        <v>3.25</v>
      </c>
      <c r="X29" s="30">
        <v>6.7759999999999998</v>
      </c>
      <c r="Y29" s="30">
        <v>4.1210000000000004</v>
      </c>
      <c r="Z29" s="30">
        <v>0.27</v>
      </c>
      <c r="AA29" s="30">
        <v>-2.093</v>
      </c>
      <c r="AB29" s="31">
        <v>11.728</v>
      </c>
      <c r="AC29" s="23"/>
    </row>
    <row r="30" spans="1:29" ht="15.75" x14ac:dyDescent="0.25">
      <c r="A30" s="23"/>
      <c r="B30" s="32">
        <v>45653</v>
      </c>
      <c r="C30" s="67">
        <f t="shared" si="0"/>
        <v>531.61699999999996</v>
      </c>
      <c r="D30" s="68"/>
      <c r="E30" s="48">
        <v>2.552</v>
      </c>
      <c r="F30" s="30">
        <v>11.239000000000001</v>
      </c>
      <c r="G30" s="30">
        <v>2.8050000000000002</v>
      </c>
      <c r="H30" s="30">
        <v>-15.452</v>
      </c>
      <c r="I30" s="30">
        <v>-2.1709999999999998</v>
      </c>
      <c r="J30" s="30">
        <v>10.81</v>
      </c>
      <c r="K30" s="30">
        <v>-0.69499999999999995</v>
      </c>
      <c r="L30" s="30">
        <v>26.841999999999999</v>
      </c>
      <c r="M30" s="30">
        <v>42.735999999999997</v>
      </c>
      <c r="N30" s="30">
        <v>140.54400000000001</v>
      </c>
      <c r="O30" s="30">
        <v>136.37799999999999</v>
      </c>
      <c r="P30" s="30">
        <v>78.885000000000005</v>
      </c>
      <c r="Q30" s="30">
        <v>73.05</v>
      </c>
      <c r="R30" s="30">
        <v>16.411000000000001</v>
      </c>
      <c r="S30" s="30">
        <v>-8.8140000000000001</v>
      </c>
      <c r="T30" s="30">
        <v>-2.2429999999999999</v>
      </c>
      <c r="U30" s="30">
        <v>10.72</v>
      </c>
      <c r="V30" s="30">
        <v>4.0830000000000002</v>
      </c>
      <c r="W30" s="30">
        <v>-2.3370000000000002</v>
      </c>
      <c r="X30" s="30">
        <v>1.2490000000000001</v>
      </c>
      <c r="Y30" s="30">
        <v>1.5089999999999999</v>
      </c>
      <c r="Z30" s="30">
        <v>6.5960000000000001</v>
      </c>
      <c r="AA30" s="30">
        <v>-2.59</v>
      </c>
      <c r="AB30" s="31">
        <v>-0.49</v>
      </c>
      <c r="AC30" s="23"/>
    </row>
    <row r="31" spans="1:29" ht="15.75" x14ac:dyDescent="0.25">
      <c r="A31" s="23"/>
      <c r="B31" s="32">
        <v>45654</v>
      </c>
      <c r="C31" s="67">
        <f t="shared" si="0"/>
        <v>173.78800000000001</v>
      </c>
      <c r="D31" s="68"/>
      <c r="E31" s="48">
        <v>-12.082000000000001</v>
      </c>
      <c r="F31" s="30">
        <v>5.8630000000000004</v>
      </c>
      <c r="G31" s="30">
        <v>5.806</v>
      </c>
      <c r="H31" s="30">
        <v>-0.58199999999999996</v>
      </c>
      <c r="I31" s="30">
        <v>-15.208</v>
      </c>
      <c r="J31" s="30">
        <v>-3.7349999999999999</v>
      </c>
      <c r="K31" s="30">
        <v>1.9390000000000001</v>
      </c>
      <c r="L31" s="30">
        <v>8.0229999999999997</v>
      </c>
      <c r="M31" s="30">
        <v>18.376999999999999</v>
      </c>
      <c r="N31" s="30">
        <v>19.902000000000001</v>
      </c>
      <c r="O31" s="30">
        <v>18.448</v>
      </c>
      <c r="P31" s="30">
        <v>23.898</v>
      </c>
      <c r="Q31" s="30">
        <v>78.959000000000003</v>
      </c>
      <c r="R31" s="30">
        <v>12.217000000000001</v>
      </c>
      <c r="S31" s="30">
        <v>-3.2080000000000002</v>
      </c>
      <c r="T31" s="30">
        <v>-4.4690000000000003</v>
      </c>
      <c r="U31" s="30">
        <v>-0.59799999999999998</v>
      </c>
      <c r="V31" s="30">
        <v>0.90100000000000002</v>
      </c>
      <c r="W31" s="30">
        <v>1.9350000000000001</v>
      </c>
      <c r="X31" s="30">
        <v>3.0430000000000001</v>
      </c>
      <c r="Y31" s="30">
        <v>2.3730000000000002</v>
      </c>
      <c r="Z31" s="30">
        <v>2.2890000000000001</v>
      </c>
      <c r="AA31" s="30">
        <v>1.8160000000000001</v>
      </c>
      <c r="AB31" s="31">
        <v>7.8810000000000002</v>
      </c>
      <c r="AC31" s="23"/>
    </row>
    <row r="32" spans="1:29" ht="15.75" x14ac:dyDescent="0.25">
      <c r="A32" s="23"/>
      <c r="B32" s="32">
        <v>45655</v>
      </c>
      <c r="C32" s="67">
        <f t="shared" si="0"/>
        <v>-1024.0329999999999</v>
      </c>
      <c r="D32" s="68"/>
      <c r="E32" s="48">
        <v>0.66600000000000004</v>
      </c>
      <c r="F32" s="30">
        <v>1.96</v>
      </c>
      <c r="G32" s="30">
        <v>-2.4079999999999999</v>
      </c>
      <c r="H32" s="30">
        <v>-20.312999999999999</v>
      </c>
      <c r="I32" s="30">
        <v>-15.795999999999999</v>
      </c>
      <c r="J32" s="30">
        <v>-18.884</v>
      </c>
      <c r="K32" s="30">
        <v>-7.2539999999999996</v>
      </c>
      <c r="L32" s="30">
        <v>4.8520000000000003</v>
      </c>
      <c r="M32" s="30">
        <v>13.595000000000001</v>
      </c>
      <c r="N32" s="30">
        <v>4.8570000000000002</v>
      </c>
      <c r="O32" s="30">
        <v>-1.17</v>
      </c>
      <c r="P32" s="30">
        <v>-1.8089999999999999</v>
      </c>
      <c r="Q32" s="30">
        <v>-1.833</v>
      </c>
      <c r="R32" s="30">
        <v>-11.307</v>
      </c>
      <c r="S32" s="30">
        <v>-23.704999999999998</v>
      </c>
      <c r="T32" s="30">
        <v>-43.915999999999997</v>
      </c>
      <c r="U32" s="30">
        <v>-28.530999999999999</v>
      </c>
      <c r="V32" s="30">
        <v>-123.227</v>
      </c>
      <c r="W32" s="30">
        <v>-170.60499999999999</v>
      </c>
      <c r="X32" s="30">
        <v>-152.34</v>
      </c>
      <c r="Y32" s="30">
        <v>-150.19900000000001</v>
      </c>
      <c r="Z32" s="30">
        <v>-126.907</v>
      </c>
      <c r="AA32" s="30">
        <v>-120.97799999999999</v>
      </c>
      <c r="AB32" s="31">
        <v>-28.780999999999999</v>
      </c>
      <c r="AC32" s="23"/>
    </row>
    <row r="33" spans="1:29" ht="15.75" x14ac:dyDescent="0.25">
      <c r="A33" s="23"/>
      <c r="B33" s="32">
        <v>45656</v>
      </c>
      <c r="C33" s="67">
        <f t="shared" si="0"/>
        <v>-66.882999999999981</v>
      </c>
      <c r="D33" s="68"/>
      <c r="E33" s="48">
        <v>-5.4</v>
      </c>
      <c r="F33" s="30">
        <v>-26.788</v>
      </c>
      <c r="G33" s="30">
        <v>17.143999999999998</v>
      </c>
      <c r="H33" s="30">
        <v>-43.823999999999998</v>
      </c>
      <c r="I33" s="30">
        <v>-16.594999999999999</v>
      </c>
      <c r="J33" s="30">
        <v>-1.244</v>
      </c>
      <c r="K33" s="30">
        <v>-37.432000000000002</v>
      </c>
      <c r="L33" s="30">
        <v>-1.7270000000000001</v>
      </c>
      <c r="M33" s="30">
        <v>9.8729999999999993</v>
      </c>
      <c r="N33" s="30">
        <v>23.936</v>
      </c>
      <c r="O33" s="30">
        <v>24.925000000000001</v>
      </c>
      <c r="P33" s="30">
        <v>37.365000000000002</v>
      </c>
      <c r="Q33" s="30">
        <v>8.1000000000000003E-2</v>
      </c>
      <c r="R33" s="30">
        <v>-21.37</v>
      </c>
      <c r="S33" s="30">
        <v>-6.194</v>
      </c>
      <c r="T33" s="30">
        <v>-3.8490000000000002</v>
      </c>
      <c r="U33" s="30">
        <v>-0.78700000000000003</v>
      </c>
      <c r="V33" s="30">
        <v>-1.6060000000000001</v>
      </c>
      <c r="W33" s="30">
        <v>-1.2849999999999999</v>
      </c>
      <c r="X33" s="30">
        <v>-1.323</v>
      </c>
      <c r="Y33" s="30">
        <v>0.753</v>
      </c>
      <c r="Z33" s="30">
        <v>-0.747</v>
      </c>
      <c r="AA33" s="30">
        <v>-12.420999999999999</v>
      </c>
      <c r="AB33" s="31">
        <v>1.6319999999999999</v>
      </c>
      <c r="AC33" s="23"/>
    </row>
    <row r="34" spans="1:29" ht="15.75" x14ac:dyDescent="0.25">
      <c r="A34" s="23"/>
      <c r="B34" s="33">
        <v>45657</v>
      </c>
      <c r="C34" s="69">
        <f t="shared" si="0"/>
        <v>-260.69999999999993</v>
      </c>
      <c r="D34" s="70"/>
      <c r="E34" s="52">
        <v>-8.9629999999999992</v>
      </c>
      <c r="F34" s="53">
        <v>-2.5649999999999999</v>
      </c>
      <c r="G34" s="53">
        <v>-13.113</v>
      </c>
      <c r="H34" s="53">
        <v>-31.602</v>
      </c>
      <c r="I34" s="53">
        <v>-8.3480000000000008</v>
      </c>
      <c r="J34" s="53">
        <v>-32.338999999999999</v>
      </c>
      <c r="K34" s="53">
        <v>-64.811999999999998</v>
      </c>
      <c r="L34" s="53">
        <v>-33.011000000000003</v>
      </c>
      <c r="M34" s="53">
        <v>-4.5960000000000001</v>
      </c>
      <c r="N34" s="53">
        <v>-30.14</v>
      </c>
      <c r="O34" s="53">
        <v>1.288</v>
      </c>
      <c r="P34" s="53">
        <v>5.5730000000000004</v>
      </c>
      <c r="Q34" s="53">
        <v>1.5309999999999999</v>
      </c>
      <c r="R34" s="53">
        <v>-8.2080000000000002</v>
      </c>
      <c r="S34" s="53">
        <v>7.4219999999999997</v>
      </c>
      <c r="T34" s="53">
        <v>31.83</v>
      </c>
      <c r="U34" s="53">
        <v>-8.5589999999999993</v>
      </c>
      <c r="V34" s="53">
        <v>-25.989000000000001</v>
      </c>
      <c r="W34" s="53">
        <v>-35.683</v>
      </c>
      <c r="X34" s="53">
        <v>-7.0430000000000001</v>
      </c>
      <c r="Y34" s="53">
        <v>3.9620000000000002</v>
      </c>
      <c r="Z34" s="53">
        <v>3.0449999999999999</v>
      </c>
      <c r="AA34" s="53">
        <v>2.1960000000000002</v>
      </c>
      <c r="AB34" s="54">
        <v>-2.5760000000000001</v>
      </c>
      <c r="AC34" s="23"/>
    </row>
    <row r="35" spans="1:29" ht="15.75" x14ac:dyDescent="0.25">
      <c r="A35" s="23"/>
      <c r="B35" s="79" t="s">
        <v>46</v>
      </c>
      <c r="C35" s="79"/>
      <c r="D35" s="55">
        <f>SUM(C4:D34)</f>
        <v>-1987.2599999999998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2025-02-18T13:08:03Z</dcterms:modified>
</cp:coreProperties>
</file>